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teparova\Desktop\Plocha_puvodni\PD\OÚ Kunčina\Kunčina 223\Rozpočty\Výkazy výměr\"/>
    </mc:Choice>
  </mc:AlternateContent>
  <bookViews>
    <workbookView xWindow="0" yWindow="0" windowWidth="25200" windowHeight="119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Položky!$A$1:$G$90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89" i="3"/>
  <c r="BD89" i="3"/>
  <c r="BC89" i="3"/>
  <c r="BB89" i="3"/>
  <c r="BA89" i="3"/>
  <c r="G89" i="3"/>
  <c r="BE88" i="3"/>
  <c r="BD88" i="3"/>
  <c r="BC88" i="3"/>
  <c r="BB88" i="3"/>
  <c r="BA88" i="3"/>
  <c r="G88" i="3"/>
  <c r="BE87" i="3"/>
  <c r="BD87" i="3"/>
  <c r="BC87" i="3"/>
  <c r="BB87" i="3"/>
  <c r="BA87" i="3"/>
  <c r="G87" i="3"/>
  <c r="BE86" i="3"/>
  <c r="BD86" i="3"/>
  <c r="BC86" i="3"/>
  <c r="BB86" i="3"/>
  <c r="BA86" i="3"/>
  <c r="G86" i="3"/>
  <c r="BE85" i="3"/>
  <c r="BE90" i="3" s="1"/>
  <c r="I11" i="2" s="1"/>
  <c r="BD85" i="3"/>
  <c r="BC85" i="3"/>
  <c r="BC90" i="3" s="1"/>
  <c r="G11" i="2" s="1"/>
  <c r="BB85" i="3"/>
  <c r="BA85" i="3"/>
  <c r="BA90" i="3" s="1"/>
  <c r="E11" i="2" s="1"/>
  <c r="G85" i="3"/>
  <c r="B11" i="2"/>
  <c r="A11" i="2"/>
  <c r="BD90" i="3"/>
  <c r="H11" i="2" s="1"/>
  <c r="BB90" i="3"/>
  <c r="F11" i="2" s="1"/>
  <c r="G90" i="3"/>
  <c r="C90" i="3"/>
  <c r="BE82" i="3"/>
  <c r="BD82" i="3"/>
  <c r="BC82" i="3"/>
  <c r="BB82" i="3"/>
  <c r="BA82" i="3"/>
  <c r="G82" i="3"/>
  <c r="BE81" i="3"/>
  <c r="BD81" i="3"/>
  <c r="BC81" i="3"/>
  <c r="BA81" i="3"/>
  <c r="G81" i="3"/>
  <c r="BB81" i="3" s="1"/>
  <c r="BE80" i="3"/>
  <c r="BD80" i="3"/>
  <c r="BC80" i="3"/>
  <c r="BB80" i="3"/>
  <c r="BA80" i="3"/>
  <c r="G80" i="3"/>
  <c r="BE79" i="3"/>
  <c r="BD79" i="3"/>
  <c r="BC79" i="3"/>
  <c r="BA79" i="3"/>
  <c r="G79" i="3"/>
  <c r="BB79" i="3" s="1"/>
  <c r="BE78" i="3"/>
  <c r="BD78" i="3"/>
  <c r="BC78" i="3"/>
  <c r="BB78" i="3"/>
  <c r="BA78" i="3"/>
  <c r="G78" i="3"/>
  <c r="BE77" i="3"/>
  <c r="BD77" i="3"/>
  <c r="BC77" i="3"/>
  <c r="BA77" i="3"/>
  <c r="G77" i="3"/>
  <c r="BB77" i="3" s="1"/>
  <c r="BE76" i="3"/>
  <c r="BD76" i="3"/>
  <c r="BC76" i="3"/>
  <c r="BB76" i="3"/>
  <c r="BA76" i="3"/>
  <c r="G76" i="3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B71" i="3"/>
  <c r="BA71" i="3"/>
  <c r="G71" i="3"/>
  <c r="BE70" i="3"/>
  <c r="BD70" i="3"/>
  <c r="BC70" i="3"/>
  <c r="BA70" i="3"/>
  <c r="G70" i="3"/>
  <c r="BB70" i="3" s="1"/>
  <c r="BE69" i="3"/>
  <c r="BD69" i="3"/>
  <c r="BC69" i="3"/>
  <c r="BB69" i="3"/>
  <c r="BA69" i="3"/>
  <c r="G69" i="3"/>
  <c r="BE68" i="3"/>
  <c r="BD68" i="3"/>
  <c r="BC68" i="3"/>
  <c r="BA68" i="3"/>
  <c r="G68" i="3"/>
  <c r="BB68" i="3" s="1"/>
  <c r="BE67" i="3"/>
  <c r="BD67" i="3"/>
  <c r="BC67" i="3"/>
  <c r="BB67" i="3"/>
  <c r="BA67" i="3"/>
  <c r="G67" i="3"/>
  <c r="BE66" i="3"/>
  <c r="BD66" i="3"/>
  <c r="BC66" i="3"/>
  <c r="BA66" i="3"/>
  <c r="G66" i="3"/>
  <c r="BB66" i="3" s="1"/>
  <c r="BE65" i="3"/>
  <c r="BD65" i="3"/>
  <c r="BC65" i="3"/>
  <c r="BB65" i="3"/>
  <c r="BA65" i="3"/>
  <c r="G65" i="3"/>
  <c r="BE64" i="3"/>
  <c r="BD64" i="3"/>
  <c r="BC64" i="3"/>
  <c r="BA64" i="3"/>
  <c r="G64" i="3"/>
  <c r="BB64" i="3" s="1"/>
  <c r="BE63" i="3"/>
  <c r="BD63" i="3"/>
  <c r="BC63" i="3"/>
  <c r="BB63" i="3"/>
  <c r="BA63" i="3"/>
  <c r="G63" i="3"/>
  <c r="BE62" i="3"/>
  <c r="BD62" i="3"/>
  <c r="BC62" i="3"/>
  <c r="BA62" i="3"/>
  <c r="G62" i="3"/>
  <c r="BB62" i="3" s="1"/>
  <c r="BE61" i="3"/>
  <c r="BD61" i="3"/>
  <c r="BC61" i="3"/>
  <c r="BB61" i="3"/>
  <c r="BA61" i="3"/>
  <c r="G61" i="3"/>
  <c r="BE60" i="3"/>
  <c r="BD60" i="3"/>
  <c r="BC60" i="3"/>
  <c r="BA60" i="3"/>
  <c r="G60" i="3"/>
  <c r="BB60" i="3" s="1"/>
  <c r="BE59" i="3"/>
  <c r="BD59" i="3"/>
  <c r="BC59" i="3"/>
  <c r="BB59" i="3"/>
  <c r="BA59" i="3"/>
  <c r="G59" i="3"/>
  <c r="BE58" i="3"/>
  <c r="BD58" i="3"/>
  <c r="BC58" i="3"/>
  <c r="BA58" i="3"/>
  <c r="G58" i="3"/>
  <c r="BB58" i="3" s="1"/>
  <c r="BE57" i="3"/>
  <c r="BD57" i="3"/>
  <c r="BC57" i="3"/>
  <c r="BB57" i="3"/>
  <c r="BA57" i="3"/>
  <c r="G57" i="3"/>
  <c r="BE56" i="3"/>
  <c r="BD56" i="3"/>
  <c r="BC56" i="3"/>
  <c r="BA56" i="3"/>
  <c r="G56" i="3"/>
  <c r="BB56" i="3" s="1"/>
  <c r="BE55" i="3"/>
  <c r="BD55" i="3"/>
  <c r="BC55" i="3"/>
  <c r="BB55" i="3"/>
  <c r="BA55" i="3"/>
  <c r="G55" i="3"/>
  <c r="BE54" i="3"/>
  <c r="BD54" i="3"/>
  <c r="BC54" i="3"/>
  <c r="BA54" i="3"/>
  <c r="G54" i="3"/>
  <c r="BB54" i="3" s="1"/>
  <c r="BE53" i="3"/>
  <c r="BD53" i="3"/>
  <c r="BC53" i="3"/>
  <c r="BB53" i="3"/>
  <c r="BA53" i="3"/>
  <c r="G53" i="3"/>
  <c r="BE52" i="3"/>
  <c r="BD52" i="3"/>
  <c r="BC52" i="3"/>
  <c r="BC83" i="3" s="1"/>
  <c r="G10" i="2" s="1"/>
  <c r="BA52" i="3"/>
  <c r="G52" i="3"/>
  <c r="BB52" i="3" s="1"/>
  <c r="BE51" i="3"/>
  <c r="BE83" i="3" s="1"/>
  <c r="I10" i="2" s="1"/>
  <c r="BD51" i="3"/>
  <c r="BC51" i="3"/>
  <c r="BB51" i="3"/>
  <c r="BA51" i="3"/>
  <c r="BA83" i="3" s="1"/>
  <c r="E10" i="2" s="1"/>
  <c r="G51" i="3"/>
  <c r="B10" i="2"/>
  <c r="A10" i="2"/>
  <c r="BD83" i="3"/>
  <c r="H10" i="2" s="1"/>
  <c r="G83" i="3"/>
  <c r="C83" i="3"/>
  <c r="BE48" i="3"/>
  <c r="BD48" i="3"/>
  <c r="BC48" i="3"/>
  <c r="BB48" i="3"/>
  <c r="BA48" i="3"/>
  <c r="G48" i="3"/>
  <c r="BE47" i="3"/>
  <c r="BD47" i="3"/>
  <c r="BC47" i="3"/>
  <c r="BA47" i="3"/>
  <c r="G47" i="3"/>
  <c r="BB47" i="3" s="1"/>
  <c r="BE46" i="3"/>
  <c r="BD46" i="3"/>
  <c r="BC46" i="3"/>
  <c r="BB46" i="3"/>
  <c r="BA46" i="3"/>
  <c r="G46" i="3"/>
  <c r="BE45" i="3"/>
  <c r="BD45" i="3"/>
  <c r="BC45" i="3"/>
  <c r="BA45" i="3"/>
  <c r="G45" i="3"/>
  <c r="BB45" i="3" s="1"/>
  <c r="BE44" i="3"/>
  <c r="BD44" i="3"/>
  <c r="BC44" i="3"/>
  <c r="BB44" i="3"/>
  <c r="BA44" i="3"/>
  <c r="G44" i="3"/>
  <c r="BE43" i="3"/>
  <c r="BD43" i="3"/>
  <c r="BC43" i="3"/>
  <c r="BA43" i="3"/>
  <c r="G43" i="3"/>
  <c r="BB43" i="3" s="1"/>
  <c r="BE42" i="3"/>
  <c r="BD42" i="3"/>
  <c r="BC42" i="3"/>
  <c r="BB42" i="3"/>
  <c r="BA42" i="3"/>
  <c r="G42" i="3"/>
  <c r="BE41" i="3"/>
  <c r="BD41" i="3"/>
  <c r="BC41" i="3"/>
  <c r="BA41" i="3"/>
  <c r="G41" i="3"/>
  <c r="BB41" i="3" s="1"/>
  <c r="BE40" i="3"/>
  <c r="BD40" i="3"/>
  <c r="BC40" i="3"/>
  <c r="BB40" i="3"/>
  <c r="BA40" i="3"/>
  <c r="G40" i="3"/>
  <c r="BE39" i="3"/>
  <c r="BD39" i="3"/>
  <c r="BC39" i="3"/>
  <c r="BA39" i="3"/>
  <c r="G39" i="3"/>
  <c r="BB39" i="3" s="1"/>
  <c r="BE38" i="3"/>
  <c r="BD38" i="3"/>
  <c r="BC38" i="3"/>
  <c r="BB38" i="3"/>
  <c r="BA38" i="3"/>
  <c r="G38" i="3"/>
  <c r="BE37" i="3"/>
  <c r="BD37" i="3"/>
  <c r="BC37" i="3"/>
  <c r="BA37" i="3"/>
  <c r="G37" i="3"/>
  <c r="BB37" i="3" s="1"/>
  <c r="BE36" i="3"/>
  <c r="BD36" i="3"/>
  <c r="BC36" i="3"/>
  <c r="BB36" i="3"/>
  <c r="BA36" i="3"/>
  <c r="G36" i="3"/>
  <c r="BE35" i="3"/>
  <c r="BD35" i="3"/>
  <c r="BC35" i="3"/>
  <c r="BA35" i="3"/>
  <c r="G35" i="3"/>
  <c r="BB35" i="3" s="1"/>
  <c r="BE34" i="3"/>
  <c r="BD34" i="3"/>
  <c r="BC34" i="3"/>
  <c r="BB34" i="3"/>
  <c r="BA34" i="3"/>
  <c r="G34" i="3"/>
  <c r="BE33" i="3"/>
  <c r="BD33" i="3"/>
  <c r="BC33" i="3"/>
  <c r="BA33" i="3"/>
  <c r="G33" i="3"/>
  <c r="BB33" i="3" s="1"/>
  <c r="BE32" i="3"/>
  <c r="BD32" i="3"/>
  <c r="BC32" i="3"/>
  <c r="BB32" i="3"/>
  <c r="BA32" i="3"/>
  <c r="G32" i="3"/>
  <c r="BE31" i="3"/>
  <c r="BD31" i="3"/>
  <c r="BC31" i="3"/>
  <c r="BA31" i="3"/>
  <c r="G31" i="3"/>
  <c r="BB31" i="3" s="1"/>
  <c r="BE30" i="3"/>
  <c r="BD30" i="3"/>
  <c r="BC30" i="3"/>
  <c r="BB30" i="3"/>
  <c r="BA30" i="3"/>
  <c r="G30" i="3"/>
  <c r="BE29" i="3"/>
  <c r="BD29" i="3"/>
  <c r="BC29" i="3"/>
  <c r="BA29" i="3"/>
  <c r="G29" i="3"/>
  <c r="BB29" i="3" s="1"/>
  <c r="BE28" i="3"/>
  <c r="BD28" i="3"/>
  <c r="BC28" i="3"/>
  <c r="BB28" i="3"/>
  <c r="BA28" i="3"/>
  <c r="G28" i="3"/>
  <c r="BE27" i="3"/>
  <c r="BD27" i="3"/>
  <c r="BC27" i="3"/>
  <c r="BA27" i="3"/>
  <c r="G27" i="3"/>
  <c r="BB27" i="3" s="1"/>
  <c r="BE26" i="3"/>
  <c r="BD26" i="3"/>
  <c r="BC26" i="3"/>
  <c r="BB26" i="3"/>
  <c r="BA26" i="3"/>
  <c r="G26" i="3"/>
  <c r="BE25" i="3"/>
  <c r="BD25" i="3"/>
  <c r="BC25" i="3"/>
  <c r="BA25" i="3"/>
  <c r="G25" i="3"/>
  <c r="BB25" i="3" s="1"/>
  <c r="BE24" i="3"/>
  <c r="BD24" i="3"/>
  <c r="BC24" i="3"/>
  <c r="BB24" i="3"/>
  <c r="BA24" i="3"/>
  <c r="G24" i="3"/>
  <c r="BE23" i="3"/>
  <c r="BD23" i="3"/>
  <c r="BC23" i="3"/>
  <c r="BA23" i="3"/>
  <c r="G23" i="3"/>
  <c r="BB23" i="3" s="1"/>
  <c r="BE22" i="3"/>
  <c r="BD22" i="3"/>
  <c r="BC22" i="3"/>
  <c r="BB22" i="3"/>
  <c r="BA22" i="3"/>
  <c r="G22" i="3"/>
  <c r="BE21" i="3"/>
  <c r="BD21" i="3"/>
  <c r="BC21" i="3"/>
  <c r="BA21" i="3"/>
  <c r="G21" i="3"/>
  <c r="BB21" i="3" s="1"/>
  <c r="BE20" i="3"/>
  <c r="BD20" i="3"/>
  <c r="BC20" i="3"/>
  <c r="BB20" i="3"/>
  <c r="BA20" i="3"/>
  <c r="G20" i="3"/>
  <c r="BE19" i="3"/>
  <c r="BD19" i="3"/>
  <c r="BC19" i="3"/>
  <c r="BC49" i="3" s="1"/>
  <c r="G9" i="2" s="1"/>
  <c r="BA19" i="3"/>
  <c r="G19" i="3"/>
  <c r="BB19" i="3" s="1"/>
  <c r="BE18" i="3"/>
  <c r="BE49" i="3" s="1"/>
  <c r="I9" i="2" s="1"/>
  <c r="BD18" i="3"/>
  <c r="BC18" i="3"/>
  <c r="BB18" i="3"/>
  <c r="BA18" i="3"/>
  <c r="BA49" i="3" s="1"/>
  <c r="E9" i="2" s="1"/>
  <c r="G18" i="3"/>
  <c r="B9" i="2"/>
  <c r="A9" i="2"/>
  <c r="BD49" i="3"/>
  <c r="H9" i="2" s="1"/>
  <c r="G49" i="3"/>
  <c r="C49" i="3"/>
  <c r="BE15" i="3"/>
  <c r="BE16" i="3" s="1"/>
  <c r="I8" i="2" s="1"/>
  <c r="BD15" i="3"/>
  <c r="BC15" i="3"/>
  <c r="BB15" i="3"/>
  <c r="BA15" i="3"/>
  <c r="BA16" i="3" s="1"/>
  <c r="E8" i="2" s="1"/>
  <c r="G15" i="3"/>
  <c r="G8" i="2"/>
  <c r="B8" i="2"/>
  <c r="A8" i="2"/>
  <c r="BD16" i="3"/>
  <c r="H8" i="2" s="1"/>
  <c r="BC16" i="3"/>
  <c r="BB16" i="3"/>
  <c r="F8" i="2" s="1"/>
  <c r="G16" i="3"/>
  <c r="C16" i="3"/>
  <c r="BE12" i="3"/>
  <c r="BD12" i="3"/>
  <c r="BC12" i="3"/>
  <c r="BB12" i="3"/>
  <c r="BA12" i="3"/>
  <c r="G12" i="3"/>
  <c r="BE11" i="3"/>
  <c r="BD11" i="3"/>
  <c r="BC11" i="3"/>
  <c r="BB11" i="3"/>
  <c r="G11" i="3"/>
  <c r="BA11" i="3" s="1"/>
  <c r="BE10" i="3"/>
  <c r="BD10" i="3"/>
  <c r="BC10" i="3"/>
  <c r="BB10" i="3"/>
  <c r="BA10" i="3"/>
  <c r="G10" i="3"/>
  <c r="BE9" i="3"/>
  <c r="BD9" i="3"/>
  <c r="BD13" i="3" s="1"/>
  <c r="H7" i="2" s="1"/>
  <c r="BC9" i="3"/>
  <c r="BC13" i="3" s="1"/>
  <c r="G7" i="2" s="1"/>
  <c r="BB9" i="3"/>
  <c r="G9" i="3"/>
  <c r="G13" i="3" s="1"/>
  <c r="BE8" i="3"/>
  <c r="BE13" i="3" s="1"/>
  <c r="I7" i="2" s="1"/>
  <c r="BD8" i="3"/>
  <c r="BC8" i="3"/>
  <c r="BB8" i="3"/>
  <c r="BA8" i="3"/>
  <c r="G8" i="3"/>
  <c r="B7" i="2"/>
  <c r="A7" i="2"/>
  <c r="BB13" i="3"/>
  <c r="F7" i="2" s="1"/>
  <c r="C13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13" i="3" l="1"/>
  <c r="E7" i="2" s="1"/>
  <c r="E12" i="2" s="1"/>
  <c r="I12" i="2"/>
  <c r="C21" i="1" s="1"/>
  <c r="H12" i="2"/>
  <c r="C17" i="1" s="1"/>
  <c r="BB49" i="3"/>
  <c r="F9" i="2" s="1"/>
  <c r="F12" i="2" s="1"/>
  <c r="C16" i="1" s="1"/>
  <c r="BB83" i="3"/>
  <c r="F10" i="2" s="1"/>
  <c r="G12" i="2"/>
  <c r="C18" i="1" s="1"/>
  <c r="BA9" i="3"/>
  <c r="G21" i="2" l="1"/>
  <c r="I21" i="2" s="1"/>
  <c r="G19" i="1" s="1"/>
  <c r="G24" i="2"/>
  <c r="I24" i="2" s="1"/>
  <c r="G22" i="2"/>
  <c r="I22" i="2" s="1"/>
  <c r="G20" i="1" s="1"/>
  <c r="G20" i="2"/>
  <c r="I20" i="2" s="1"/>
  <c r="G18" i="1" s="1"/>
  <c r="G19" i="2"/>
  <c r="I19" i="2" s="1"/>
  <c r="G17" i="1" s="1"/>
  <c r="G17" i="2"/>
  <c r="I17" i="2" s="1"/>
  <c r="C15" i="1"/>
  <c r="C19" i="1" s="1"/>
  <c r="C22" i="1" s="1"/>
  <c r="G23" i="2"/>
  <c r="I23" i="2" s="1"/>
  <c r="G21" i="1" s="1"/>
  <c r="G18" i="2"/>
  <c r="I18" i="2" s="1"/>
  <c r="G16" i="1" s="1"/>
  <c r="H25" i="2" l="1"/>
  <c r="G23" i="1" s="1"/>
  <c r="G22" i="1" s="1"/>
  <c r="G15" i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<sst xmlns="http://schemas.openxmlformats.org/spreadsheetml/2006/main" count="352" uniqueCount="253">
  <si>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</si>
  <si>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</si>
  <si>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</si>
  <si>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</si>
  <si>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</si>
  <si>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</si>
  <si>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</si>
  <si>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</si>
  <si>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</si>
  <si>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</si>
  <si>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</si>
  <si>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</si>
  <si>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</si>
  <si>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</si>
  <si>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</si>
  <si>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</si>
  <si>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</si>
  <si>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</si>
  <si>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</si>
  <si>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</si>
  <si>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</si>
  <si>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</si>
  <si>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</si>
  <si>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</si>
  <si>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</si>
  <si>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</si>
  <si>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</si>
  <si>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</si>
  <si>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</si>
  <si>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</si>
  <si>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</si>
  <si>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</si>
  <si>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</si>
  <si>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</si>
  <si>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</si>
  <si>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</si>
  <si>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</si>
  <si>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</si>
  <si>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</si>
  <si>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</si>
  <si>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</si>
  <si>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</si>
  <si>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</si>
  <si>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</si>
  <si>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</si>
  <si>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</si>
  <si>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</si>
  <si>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</si>
  <si>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</si>
  <si>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</si>
  <si>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</si>
  <si>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</si>
  <si>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</si>
  <si>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</si>
  <si>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</si>
  <si>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</si>
  <si>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</si>
  <si>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</si>
  <si>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</si>
  <si>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</si>
  <si>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</si>
  <si>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</si>
  <si>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</si>
  <si>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</si>
  <si>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</si>
  <si>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</si>
  <si>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</si>
  <si>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</si>
  <si>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</si>
  <si>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</si>
  <si>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</si>
  <si>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</si>
  <si>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</si>
  <si>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</si>
  <si>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</si>
  <si>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</si>
  <si>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</si>
  <si>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20171228</t>
  </si>
  <si>
    <t>Stavební úpravy 5 BJ, Kunčina 223</t>
  </si>
  <si>
    <t>02</t>
  </si>
  <si>
    <t>Vnitřní vodovod</t>
  </si>
  <si>
    <t>Vnitřní vodovod                                  n</t>
  </si>
  <si>
    <t>97</t>
  </si>
  <si>
    <t>Prorážení otvorů</t>
  </si>
  <si>
    <t>971033351R00</t>
  </si>
  <si>
    <t xml:space="preserve">Vybourání otv. zeď cihel. pl.0,09 m2, tl.45cm, MVC </t>
  </si>
  <si>
    <t>kus</t>
  </si>
  <si>
    <t>973031324R00</t>
  </si>
  <si>
    <t>Vysekání kapes zeď cihel. MVC, pl. 0,1m2, hl. 15cm výklenky pro vodoměry</t>
  </si>
  <si>
    <t>974031142R00</t>
  </si>
  <si>
    <t xml:space="preserve">Vysekání rýh ve zdi cihelné 7 x 7 cm </t>
  </si>
  <si>
    <t>m</t>
  </si>
  <si>
    <t>974031144R00</t>
  </si>
  <si>
    <t xml:space="preserve">Vysekání rýh ve zdi cihelné 7 x 15 cm </t>
  </si>
  <si>
    <t>974031243R00</t>
  </si>
  <si>
    <t xml:space="preserve">Vysekání rýh zeď cihelná u stropu 7 x 10 cm </t>
  </si>
  <si>
    <t>99</t>
  </si>
  <si>
    <t>Staveništní přesun hmot</t>
  </si>
  <si>
    <t>999281111R00</t>
  </si>
  <si>
    <t xml:space="preserve">Přesun hmot pro opravy a údržbu do výšky 25 m </t>
  </si>
  <si>
    <t>t</t>
  </si>
  <si>
    <t>722</t>
  </si>
  <si>
    <t>722130801R00</t>
  </si>
  <si>
    <t xml:space="preserve">Demontáž potrubí ocelových závitových DN 15-25 </t>
  </si>
  <si>
    <t>722130802R00</t>
  </si>
  <si>
    <t xml:space="preserve">Demontáž potrubí ocelových závitových DN 40 </t>
  </si>
  <si>
    <t>722174311R00</t>
  </si>
  <si>
    <t xml:space="preserve">Potrubí z PP-R 80 PN 20, DN 20 </t>
  </si>
  <si>
    <t>722174312R00</t>
  </si>
  <si>
    <t xml:space="preserve">Potrubí z PP-R 80 PN 20, DN 25 </t>
  </si>
  <si>
    <t>722174313R00</t>
  </si>
  <si>
    <t xml:space="preserve">Potrubí z PP-R 80 PN 20, DN 32 </t>
  </si>
  <si>
    <t>722174314R00</t>
  </si>
  <si>
    <t xml:space="preserve">Potrubí z PP-R 80 PN 20, DN 40 </t>
  </si>
  <si>
    <t>722174315R00</t>
  </si>
  <si>
    <t xml:space="preserve">Potrubí z PP-R 80 PN 20, DN 50 </t>
  </si>
  <si>
    <t>722174316R00</t>
  </si>
  <si>
    <t xml:space="preserve">Potrubí z PP-R 80 PN 20, DN 63 </t>
  </si>
  <si>
    <t>722182112U00</t>
  </si>
  <si>
    <t xml:space="preserve">Plastové potrubí izolace PE -D 20 </t>
  </si>
  <si>
    <t>722182113U00</t>
  </si>
  <si>
    <t xml:space="preserve">Plastové potrubí izolace PE -D 25 </t>
  </si>
  <si>
    <t>722182114U00</t>
  </si>
  <si>
    <t xml:space="preserve">Plastové potrubí izolace PE -D 32 </t>
  </si>
  <si>
    <t>722182115U00</t>
  </si>
  <si>
    <t xml:space="preserve">Plastové potrubí izolace PE -D 40 </t>
  </si>
  <si>
    <t>722182116U00</t>
  </si>
  <si>
    <t xml:space="preserve">Plastové potrubí izolace PE -D 50 </t>
  </si>
  <si>
    <t>722182117U00</t>
  </si>
  <si>
    <t xml:space="preserve">Plastové potrubí izolace PE -D 63 </t>
  </si>
  <si>
    <t>722190402R00</t>
  </si>
  <si>
    <t xml:space="preserve">Vyvedení a upevnění výpustek DN 20 </t>
  </si>
  <si>
    <t>722190405R00</t>
  </si>
  <si>
    <t xml:space="preserve">Vyvedení a upevnění výpustek DN 32 </t>
  </si>
  <si>
    <t>722220111R00</t>
  </si>
  <si>
    <t xml:space="preserve">Nástěnky K 247, pro výtokový ventil G 1/2 </t>
  </si>
  <si>
    <t>722220121R00</t>
  </si>
  <si>
    <t xml:space="preserve">Nástěnky K 247, pro baterii G 1/2 </t>
  </si>
  <si>
    <t>pár</t>
  </si>
  <si>
    <t>722230103R00</t>
  </si>
  <si>
    <t>Armatura se 2závity - ventil přímý Ke 83 T, G 1 uzavírací ventil stoupacího potrubí V3 ve sklepě</t>
  </si>
  <si>
    <t>722230104R00</t>
  </si>
  <si>
    <t>Armatura se 2závity - ventil přímý Ke 83 T, G 5/4 uzavírací ventil stoupacího potrubí V1, V2ve sklep</t>
  </si>
  <si>
    <t>722232044U00</t>
  </si>
  <si>
    <t>Kulový kohout 3/4"páčka "před a za" bytovým vodoměrem</t>
  </si>
  <si>
    <t>722239102R00</t>
  </si>
  <si>
    <t xml:space="preserve">Montáž vodovodních armatur 2závity, G 3/4 </t>
  </si>
  <si>
    <t>722239103R00</t>
  </si>
  <si>
    <t xml:space="preserve">Montáž vodovodních armatur 2závity, G 1 </t>
  </si>
  <si>
    <t>722239104R00</t>
  </si>
  <si>
    <t xml:space="preserve">Montáž vodovodních armatur 2závity, G 5/4 </t>
  </si>
  <si>
    <t>722260802R00</t>
  </si>
  <si>
    <t xml:space="preserve">Demontáž vodoměrů přírubových DN 80 </t>
  </si>
  <si>
    <t>722269111R00</t>
  </si>
  <si>
    <t xml:space="preserve">Montáž vodoměru závitového jdnovt. suchob. G1/2"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</si>
  <si>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</si>
  <si>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</si>
  <si>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</si>
  <si>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</si>
  <si>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38821225</t>
  </si>
  <si>
    <t>Vodoměr byt.na stud. vodu E-T QN1,5 DNN.12 110 mm</t>
  </si>
  <si>
    <t>998722101R00</t>
  </si>
  <si>
    <t xml:space="preserve">Přesun hmot pro vnitřní vodovod, výšky do 6 m </t>
  </si>
  <si>
    <t>900      RT3</t>
  </si>
  <si>
    <t>Hzs - nezmeřitelné práce   čl.17-1a Práce v tarifní třídě 6</t>
  </si>
  <si>
    <t>hod</t>
  </si>
  <si>
    <t>725</t>
  </si>
  <si>
    <t>Zařizovací předměty</t>
  </si>
  <si>
    <t>725013141R00</t>
  </si>
  <si>
    <t xml:space="preserve">Klozet kombi LYRA 2423.4, nádrž s armaturou, bílý </t>
  </si>
  <si>
    <t>soubor</t>
  </si>
  <si>
    <t>725017142R00</t>
  </si>
  <si>
    <t>Umyvadlo na šrouby LYRA 1427.1, 55 cm, bílé vč. zápachové úzávěrky</t>
  </si>
  <si>
    <t>725110811R00</t>
  </si>
  <si>
    <t xml:space="preserve">Demontáž klozetů splachovacích </t>
  </si>
  <si>
    <t>725119305R00</t>
  </si>
  <si>
    <t xml:space="preserve">Montáž klozetových mís kombinovaných </t>
  </si>
  <si>
    <t>725210821R00</t>
  </si>
  <si>
    <t xml:space="preserve">Demontáž umyvadel bez výtokových armatur </t>
  </si>
  <si>
    <t>725219401R00</t>
  </si>
  <si>
    <t xml:space="preserve">Montáž umyvadel na šrouby do zdiva </t>
  </si>
  <si>
    <t>725222116U00</t>
  </si>
  <si>
    <t>Vana akrylátová 1600x700 mm vč. vanové zápach. uzávěrky, uzávěru, apod.</t>
  </si>
  <si>
    <t>725241112U00</t>
  </si>
  <si>
    <t>Vanička sprch akryl 900x900 čtverec vč. zápachové uzávěrky</t>
  </si>
  <si>
    <t>725244114U00</t>
  </si>
  <si>
    <t xml:space="preserve">Kout sprchový čtverec SDO 1/900 </t>
  </si>
  <si>
    <t>725249102R00</t>
  </si>
  <si>
    <t xml:space="preserve">Montáž sprchových mís a vaniček </t>
  </si>
  <si>
    <t>725249106R00</t>
  </si>
  <si>
    <t xml:space="preserve">Montáž sprchových koutů ostatních typů </t>
  </si>
  <si>
    <t>725810405R00</t>
  </si>
  <si>
    <t xml:space="preserve">Ventil rohový s přípoj. trubičkou TE 67 G 1/2 </t>
  </si>
  <si>
    <t>725811204T00</t>
  </si>
  <si>
    <t xml:space="preserve">Ventil pračkový 1/2" </t>
  </si>
  <si>
    <t>725819201R00</t>
  </si>
  <si>
    <t xml:space="preserve">Montáž ventilu nástěnného  G 1/2 </t>
  </si>
  <si>
    <t>725819401R00</t>
  </si>
  <si>
    <t xml:space="preserve">Montáž ventilu rohového s trubičkou G 1/2 </t>
  </si>
  <si>
    <t>725820801R00</t>
  </si>
  <si>
    <t xml:space="preserve">Demontáž baterie nástěnné do G 3/4 </t>
  </si>
  <si>
    <t>725821751U00</t>
  </si>
  <si>
    <t xml:space="preserve">Baterie RAF zeď umyvadlová </t>
  </si>
  <si>
    <t>725822241U00</t>
  </si>
  <si>
    <t xml:space="preserve">Baterie RAF stojan páka dřez </t>
  </si>
  <si>
    <t>725829202R00</t>
  </si>
  <si>
    <t xml:space="preserve">Montáž baterie umyv.a dřezové nástěnné </t>
  </si>
  <si>
    <t>725829301R00</t>
  </si>
  <si>
    <t xml:space="preserve">Montáž baterie umyv.a dřezové stojánkové </t>
  </si>
  <si>
    <t>725831321U00</t>
  </si>
  <si>
    <t xml:space="preserve">Baterie vana stěna  klas+sprcha </t>
  </si>
  <si>
    <t>725839204R00</t>
  </si>
  <si>
    <t xml:space="preserve">Montáž baterie vanové nástěnné G 3/4 </t>
  </si>
  <si>
    <t>725840302R00</t>
  </si>
  <si>
    <t xml:space="preserve">Držák sprchy-nastavitelná výška T 2625x1200 </t>
  </si>
  <si>
    <t>725841311U00</t>
  </si>
  <si>
    <t>Baterie sprcha stěna páka prostá sprchová hadice, sprchová ružice</t>
  </si>
  <si>
    <t>725849200R00</t>
  </si>
  <si>
    <t xml:space="preserve">Montáž baterií sprchových, nastavitelná výška </t>
  </si>
  <si>
    <t>725860188RT1</t>
  </si>
  <si>
    <t>Sifon pračkový HL440, DN 40/50 podomítkový, suchá zápachová klapka</t>
  </si>
  <si>
    <t>725860201R00</t>
  </si>
  <si>
    <t xml:space="preserve">Sifon dřezový HL100, 6/4 ", přípoj myčka, pračka </t>
  </si>
  <si>
    <t>725869204R00</t>
  </si>
  <si>
    <t xml:space="preserve">Montáž uzávěrek zápach.dřez.jednoduchý D 40 </t>
  </si>
  <si>
    <t>725980113R00</t>
  </si>
  <si>
    <t xml:space="preserve">Dvířka vanová 300 x 300 mm </t>
  </si>
  <si>
    <t>725989101R00</t>
  </si>
  <si>
    <t xml:space="preserve">Montáž dvířek kovových i z PH </t>
  </si>
  <si>
    <t>725290030RA0</t>
  </si>
  <si>
    <t xml:space="preserve">Demontáž vany včetně baterie a obezdění </t>
  </si>
  <si>
    <t>998725101R00</t>
  </si>
  <si>
    <t xml:space="preserve">Přesun hmot pro zařizovací předměty, výšky do 6 m </t>
  </si>
  <si>
    <t>D96</t>
  </si>
  <si>
    <t>Přesuny suti a vybouraných hmot</t>
  </si>
  <si>
    <t>979082111R00</t>
  </si>
  <si>
    <t xml:space="preserve">Vnitrostaveništní doprava suti do 10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</si>
  <si>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</si>
  <si>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</si>
  <si>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</si>
  <si>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</si>
  <si>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979087113R00</t>
  </si>
  <si>
    <t xml:space="preserve">Nakládání vybouraných hmot na dopravní prostředky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</si>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</sst>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02</v>
      </c>
      <c r="D2" s="5" t="str">
        <f>Rekapitulace!G2</f>
        <v>Vnitřní vodovod                                  n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20171228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 t="str">
        <f>Rekapitulace!A17</f>
        <v>Ztížené výrobní podmínky</v>
      </c>
      <c r="E15" s="61"/>
      <c r="F15" s="62"/>
      <c r="G15" s="59">
        <f>Rekapitulace!I17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 t="str">
        <f>Rekapitulace!A18</f>
        <v>Oborová přirážka</v>
      </c>
      <c r="E16" s="63"/>
      <c r="F16" s="64"/>
      <c r="G16" s="59">
        <f>Rekapitulace!I18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 t="str">
        <f>Rekapitulace!A19</f>
        <v>Přesun stavebních kapacit</v>
      </c>
      <c r="E17" s="63"/>
      <c r="F17" s="64"/>
      <c r="G17" s="59">
        <f>Rekapitulace!I19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 t="str">
        <f>Rekapitulace!A20</f>
        <v>Mimostaveništní doprava</v>
      </c>
      <c r="E18" s="63"/>
      <c r="F18" s="64"/>
      <c r="G18" s="59">
        <f>Rekapitulace!I20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 t="str">
        <f>Rekapitulace!A21</f>
        <v>Zařízení staveniště</v>
      </c>
      <c r="E19" s="63"/>
      <c r="F19" s="64"/>
      <c r="G19" s="59">
        <f>Rekapitulace!I21</f>
        <v>0</v>
      </c>
    </row>
    <row r="20" spans="1:7" ht="15.95" customHeight="1" x14ac:dyDescent="0.2">
      <c r="A20" s="67"/>
      <c r="B20" s="58"/>
      <c r="C20" s="59"/>
      <c r="D20" s="9" t="str">
        <f>Rekapitulace!A22</f>
        <v>Provoz investora</v>
      </c>
      <c r="E20" s="63"/>
      <c r="F20" s="64"/>
      <c r="G20" s="59">
        <f>Rekapitulace!I22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 t="str">
        <f>Rekapitulace!A23</f>
        <v>Kompletační činnost (IČD)</v>
      </c>
      <c r="E21" s="63"/>
      <c r="F21" s="64"/>
      <c r="G21" s="59">
        <f>Rekapitulace!I23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15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15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H25" sqref="H25:I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20171228 Stavební úpravy 5 BJ, Kunčina 223</v>
      </c>
      <c r="D1" s="111"/>
      <c r="E1" s="112"/>
      <c r="F1" s="111"/>
      <c r="G1" s="113" t="s">
        <v>49</v>
      </c>
      <c r="H1" s="114" t="s">
        <v>79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02 Vnitřní vodovod</v>
      </c>
      <c r="D2" s="119"/>
      <c r="E2" s="120"/>
      <c r="F2" s="119"/>
      <c r="G2" s="121" t="s">
        <v>81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">
      <c r="A7" s="219" t="str">
        <f>Položky!B7</f>
        <v>97</v>
      </c>
      <c r="B7" s="133" t="str">
        <f>Položky!C7</f>
        <v>Prorážení otvorů</v>
      </c>
      <c r="C7" s="69"/>
      <c r="D7" s="134"/>
      <c r="E7" s="220">
        <f>Položky!BA13</f>
        <v>0</v>
      </c>
      <c r="F7" s="221">
        <f>Položky!BB13</f>
        <v>0</v>
      </c>
      <c r="G7" s="221">
        <f>Položky!BC13</f>
        <v>0</v>
      </c>
      <c r="H7" s="221">
        <f>Položky!BD13</f>
        <v>0</v>
      </c>
      <c r="I7" s="222">
        <f>Položky!BE13</f>
        <v>0</v>
      </c>
    </row>
    <row r="8" spans="1:57" s="37" customFormat="1" x14ac:dyDescent="0.2">
      <c r="A8" s="219" t="str">
        <f>Položky!B14</f>
        <v>99</v>
      </c>
      <c r="B8" s="133" t="str">
        <f>Položky!C14</f>
        <v>Staveništní přesun hmot</v>
      </c>
      <c r="C8" s="69"/>
      <c r="D8" s="134"/>
      <c r="E8" s="220">
        <f>Položky!BA16</f>
        <v>0</v>
      </c>
      <c r="F8" s="221">
        <f>Položky!BB16</f>
        <v>0</v>
      </c>
      <c r="G8" s="221">
        <f>Položky!BC16</f>
        <v>0</v>
      </c>
      <c r="H8" s="221">
        <f>Položky!BD16</f>
        <v>0</v>
      </c>
      <c r="I8" s="222">
        <f>Položky!BE16</f>
        <v>0</v>
      </c>
    </row>
    <row r="9" spans="1:57" s="37" customFormat="1" x14ac:dyDescent="0.2">
      <c r="A9" s="219" t="str">
        <f>Položky!B17</f>
        <v>722</v>
      </c>
      <c r="B9" s="133" t="str">
        <f>Položky!C17</f>
        <v>Vnitřní vodovod</v>
      </c>
      <c r="C9" s="69"/>
      <c r="D9" s="134"/>
      <c r="E9" s="220">
        <f>Položky!BA49</f>
        <v>0</v>
      </c>
      <c r="F9" s="221">
        <f>Položky!BB49</f>
        <v>0</v>
      </c>
      <c r="G9" s="221">
        <f>Položky!BC49</f>
        <v>0</v>
      </c>
      <c r="H9" s="221">
        <f>Položky!BD49</f>
        <v>0</v>
      </c>
      <c r="I9" s="222">
        <f>Položky!BE49</f>
        <v>0</v>
      </c>
    </row>
    <row r="10" spans="1:57" s="37" customFormat="1" x14ac:dyDescent="0.2">
      <c r="A10" s="219" t="str">
        <f>Položky!B50</f>
        <v>725</v>
      </c>
      <c r="B10" s="133" t="str">
        <f>Položky!C50</f>
        <v>Zařizovací předměty</v>
      </c>
      <c r="C10" s="69"/>
      <c r="D10" s="134"/>
      <c r="E10" s="220">
        <f>Položky!BA83</f>
        <v>0</v>
      </c>
      <c r="F10" s="221">
        <f>Položky!BB83</f>
        <v>0</v>
      </c>
      <c r="G10" s="221">
        <f>Položky!BC83</f>
        <v>0</v>
      </c>
      <c r="H10" s="221">
        <f>Položky!BD83</f>
        <v>0</v>
      </c>
      <c r="I10" s="222">
        <f>Položky!BE83</f>
        <v>0</v>
      </c>
    </row>
    <row r="11" spans="1:57" s="37" customFormat="1" ht="13.5" thickBot="1" x14ac:dyDescent="0.25">
      <c r="A11" s="219" t="str">
        <f>Položky!B84</f>
        <v>D96</v>
      </c>
      <c r="B11" s="133" t="str">
        <f>Položky!C84</f>
        <v>Přesuny suti a vybouraných hmot</v>
      </c>
      <c r="C11" s="69"/>
      <c r="D11" s="134"/>
      <c r="E11" s="220">
        <f>Položky!BA90</f>
        <v>0</v>
      </c>
      <c r="F11" s="221">
        <f>Položky!BB90</f>
        <v>0</v>
      </c>
      <c r="G11" s="221">
        <f>Položky!BC90</f>
        <v>0</v>
      </c>
      <c r="H11" s="221">
        <f>Položky!BD90</f>
        <v>0</v>
      </c>
      <c r="I11" s="222">
        <f>Položky!BE90</f>
        <v>0</v>
      </c>
    </row>
    <row r="12" spans="1:57" s="141" customFormat="1" ht="13.5" thickBot="1" x14ac:dyDescent="0.25">
      <c r="A12" s="135"/>
      <c r="B12" s="136" t="s">
        <v>57</v>
      </c>
      <c r="C12" s="136"/>
      <c r="D12" s="137"/>
      <c r="E12" s="138">
        <f>SUM(E7:E11)</f>
        <v>0</v>
      </c>
      <c r="F12" s="139">
        <f>SUM(F7:F11)</f>
        <v>0</v>
      </c>
      <c r="G12" s="139">
        <f>SUM(G7:G11)</f>
        <v>0</v>
      </c>
      <c r="H12" s="139">
        <f>SUM(H7:H11)</f>
        <v>0</v>
      </c>
      <c r="I12" s="140">
        <f>SUM(I7:I11)</f>
        <v>0</v>
      </c>
    </row>
    <row r="13" spans="1:57" x14ac:dyDescent="0.2">
      <c r="A13" s="69"/>
      <c r="B13" s="69"/>
      <c r="C13" s="69"/>
      <c r="D13" s="69"/>
      <c r="E13" s="69"/>
      <c r="F13" s="69"/>
      <c r="G13" s="69"/>
      <c r="H13" s="69"/>
      <c r="I13" s="69"/>
    </row>
    <row r="14" spans="1:57" ht="19.5" customHeight="1" x14ac:dyDescent="0.25">
      <c r="A14" s="125" t="s">
        <v>58</v>
      </c>
      <c r="B14" s="125"/>
      <c r="C14" s="125"/>
      <c r="D14" s="125"/>
      <c r="E14" s="125"/>
      <c r="F14" s="125"/>
      <c r="G14" s="142"/>
      <c r="H14" s="125"/>
      <c r="I14" s="125"/>
      <c r="BA14" s="43"/>
      <c r="BB14" s="43"/>
      <c r="BC14" s="43"/>
      <c r="BD14" s="43"/>
      <c r="BE14" s="43"/>
    </row>
    <row r="15" spans="1:57" ht="13.5" thickBot="1" x14ac:dyDescent="0.25">
      <c r="A15" s="82"/>
      <c r="B15" s="82"/>
      <c r="C15" s="82"/>
      <c r="D15" s="82"/>
      <c r="E15" s="82"/>
      <c r="F15" s="82"/>
      <c r="G15" s="82"/>
      <c r="H15" s="82"/>
      <c r="I15" s="82"/>
    </row>
    <row r="16" spans="1:57" x14ac:dyDescent="0.2">
      <c r="A16" s="76" t="s">
        <v>59</v>
      </c>
      <c r="B16" s="77"/>
      <c r="C16" s="77"/>
      <c r="D16" s="143"/>
      <c r="E16" s="144" t="s">
        <v>60</v>
      </c>
      <c r="F16" s="145" t="s">
        <v>61</v>
      </c>
      <c r="G16" s="146" t="s">
        <v>62</v>
      </c>
      <c r="H16" s="147"/>
      <c r="I16" s="148" t="s">
        <v>60</v>
      </c>
    </row>
    <row r="17" spans="1:53" x14ac:dyDescent="0.2">
      <c r="A17" s="67" t="s">
        <v>245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 x14ac:dyDescent="0.2">
      <c r="A18" s="67" t="s">
        <v>246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 x14ac:dyDescent="0.2">
      <c r="A19" s="67" t="s">
        <v>247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 x14ac:dyDescent="0.2">
      <c r="A20" s="67" t="s">
        <v>248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 x14ac:dyDescent="0.2">
      <c r="A21" s="67" t="s">
        <v>249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2</v>
      </c>
    </row>
    <row r="22" spans="1:53" x14ac:dyDescent="0.2">
      <c r="A22" s="67" t="s">
        <v>250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1</v>
      </c>
    </row>
    <row r="23" spans="1:53" x14ac:dyDescent="0.2">
      <c r="A23" s="67" t="s">
        <v>251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2</v>
      </c>
    </row>
    <row r="24" spans="1:53" x14ac:dyDescent="0.2">
      <c r="A24" s="67" t="s">
        <v>252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2</v>
      </c>
    </row>
    <row r="25" spans="1:53" ht="13.5" thickBot="1" x14ac:dyDescent="0.25">
      <c r="A25" s="155"/>
      <c r="B25" s="156" t="s">
        <v>63</v>
      </c>
      <c r="C25" s="157"/>
      <c r="D25" s="158"/>
      <c r="E25" s="159"/>
      <c r="F25" s="160"/>
      <c r="G25" s="160"/>
      <c r="H25" s="161">
        <f>SUM(I17:I24)</f>
        <v>0</v>
      </c>
      <c r="I25" s="162"/>
    </row>
    <row r="27" spans="1:53" x14ac:dyDescent="0.2">
      <c r="B27" s="141"/>
      <c r="F27" s="163"/>
      <c r="G27" s="164"/>
      <c r="H27" s="164"/>
      <c r="I27" s="165"/>
    </row>
    <row r="28" spans="1:53" x14ac:dyDescent="0.2">
      <c r="F28" s="163"/>
      <c r="G28" s="164"/>
      <c r="H28" s="164"/>
      <c r="I28" s="165"/>
    </row>
    <row r="29" spans="1:53" x14ac:dyDescent="0.2">
      <c r="F29" s="163"/>
      <c r="G29" s="164"/>
      <c r="H29" s="164"/>
      <c r="I29" s="165"/>
    </row>
    <row r="30" spans="1:53" x14ac:dyDescent="0.2">
      <c r="F30" s="163"/>
      <c r="G30" s="164"/>
      <c r="H30" s="164"/>
      <c r="I30" s="165"/>
    </row>
    <row r="31" spans="1:53" x14ac:dyDescent="0.2">
      <c r="F31" s="163"/>
      <c r="G31" s="164"/>
      <c r="H31" s="164"/>
      <c r="I31" s="165"/>
    </row>
    <row r="32" spans="1:53" x14ac:dyDescent="0.2">
      <c r="F32" s="163"/>
      <c r="G32" s="164"/>
      <c r="H32" s="164"/>
      <c r="I32" s="165"/>
    </row>
    <row r="33" spans="6:9" x14ac:dyDescent="0.2">
      <c r="F33" s="163"/>
      <c r="G33" s="164"/>
      <c r="H33" s="164"/>
      <c r="I33" s="165"/>
    </row>
    <row r="34" spans="6:9" x14ac:dyDescent="0.2">
      <c r="F34" s="163"/>
      <c r="G34" s="164"/>
      <c r="H34" s="164"/>
      <c r="I34" s="165"/>
    </row>
    <row r="35" spans="6:9" x14ac:dyDescent="0.2">
      <c r="F35" s="163"/>
      <c r="G35" s="164"/>
      <c r="H35" s="164"/>
      <c r="I35" s="165"/>
    </row>
    <row r="36" spans="6:9" x14ac:dyDescent="0.2">
      <c r="F36" s="163"/>
      <c r="G36" s="164"/>
      <c r="H36" s="164"/>
      <c r="I36" s="165"/>
    </row>
    <row r="37" spans="6:9" x14ac:dyDescent="0.2">
      <c r="F37" s="163"/>
      <c r="G37" s="164"/>
      <c r="H37" s="164"/>
      <c r="I37" s="165"/>
    </row>
    <row r="38" spans="6:9" x14ac:dyDescent="0.2">
      <c r="F38" s="163"/>
      <c r="G38" s="164"/>
      <c r="H38" s="164"/>
      <c r="I38" s="165"/>
    </row>
    <row r="39" spans="6:9" x14ac:dyDescent="0.2">
      <c r="F39" s="163"/>
      <c r="G39" s="164"/>
      <c r="H39" s="164"/>
      <c r="I39" s="165"/>
    </row>
    <row r="40" spans="6:9" x14ac:dyDescent="0.2">
      <c r="F40" s="163"/>
      <c r="G40" s="164"/>
      <c r="H40" s="164"/>
      <c r="I40" s="165"/>
    </row>
    <row r="41" spans="6:9" x14ac:dyDescent="0.2">
      <c r="F41" s="163"/>
      <c r="G41" s="164"/>
      <c r="H41" s="164"/>
      <c r="I41" s="165"/>
    </row>
    <row r="42" spans="6:9" x14ac:dyDescent="0.2">
      <c r="F42" s="163"/>
      <c r="G42" s="164"/>
      <c r="H42" s="164"/>
      <c r="I42" s="165"/>
    </row>
    <row r="43" spans="6:9" x14ac:dyDescent="0.2">
      <c r="F43" s="163"/>
      <c r="G43" s="164"/>
      <c r="H43" s="164"/>
      <c r="I43" s="165"/>
    </row>
    <row r="44" spans="6:9" x14ac:dyDescent="0.2">
      <c r="F44" s="163"/>
      <c r="G44" s="164"/>
      <c r="H44" s="164"/>
      <c r="I44" s="165"/>
    </row>
    <row r="45" spans="6:9" x14ac:dyDescent="0.2">
      <c r="F45" s="163"/>
      <c r="G45" s="164"/>
      <c r="H45" s="164"/>
      <c r="I45" s="165"/>
    </row>
    <row r="46" spans="6:9" x14ac:dyDescent="0.2">
      <c r="F46" s="163"/>
      <c r="G46" s="164"/>
      <c r="H46" s="164"/>
      <c r="I46" s="165"/>
    </row>
    <row r="47" spans="6:9" x14ac:dyDescent="0.2">
      <c r="F47" s="163"/>
      <c r="G47" s="164"/>
      <c r="H47" s="164"/>
      <c r="I47" s="165"/>
    </row>
    <row r="48" spans="6:9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  <row r="73" spans="6:9" x14ac:dyDescent="0.2">
      <c r="F73" s="163"/>
      <c r="G73" s="164"/>
      <c r="H73" s="164"/>
      <c r="I73" s="165"/>
    </row>
    <row r="74" spans="6:9" x14ac:dyDescent="0.2">
      <c r="F74" s="163"/>
      <c r="G74" s="164"/>
      <c r="H74" s="164"/>
      <c r="I74" s="165"/>
    </row>
    <row r="75" spans="6:9" x14ac:dyDescent="0.2">
      <c r="F75" s="163"/>
      <c r="G75" s="164"/>
      <c r="H75" s="164"/>
      <c r="I75" s="165"/>
    </row>
    <row r="76" spans="6:9" x14ac:dyDescent="0.2">
      <c r="F76" s="163"/>
      <c r="G76" s="164"/>
      <c r="H76" s="164"/>
      <c r="I76" s="165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3"/>
  <sheetViews>
    <sheetView showGridLines="0" showZeros="0" zoomScaleNormal="100" workbookViewId="0">
      <selection activeCell="A90" sqref="A90:IV92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13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48</v>
      </c>
      <c r="B3" s="109"/>
      <c r="C3" s="110" t="str">
        <f>CONCATENATE(cislostavby," ",nazevstavby)</f>
        <v>20171228 Stavební úpravy 5 BJ, Kunčina 223</v>
      </c>
      <c r="D3" s="172"/>
      <c r="E3" s="173" t="s">
        <v>64</v>
      </c>
      <c r="F3" s="174" t="str">
        <f>Rekapitulace!H1</f>
        <v>02</v>
      </c>
      <c r="G3" s="175"/>
    </row>
    <row r="4" spans="1:104" ht="13.5" thickBot="1" x14ac:dyDescent="0.25">
      <c r="A4" s="176" t="s">
        <v>50</v>
      </c>
      <c r="B4" s="117"/>
      <c r="C4" s="118" t="str">
        <f>CONCATENATE(cisloobjektu," ",nazevobjektu)</f>
        <v>02 Vnitřní vodovod</v>
      </c>
      <c r="D4" s="177"/>
      <c r="E4" s="178" t="str">
        <f>Rekapitulace!G2</f>
        <v>Vnitřní vodovod                                  n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">
      <c r="A8" s="196">
        <v>1</v>
      </c>
      <c r="B8" s="197" t="s">
        <v>84</v>
      </c>
      <c r="C8" s="198" t="s">
        <v>85</v>
      </c>
      <c r="D8" s="199" t="s">
        <v>86</v>
      </c>
      <c r="E8" s="200">
        <v>3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9.9999999999944599E-4</v>
      </c>
    </row>
    <row r="9" spans="1:104" ht="22.5" x14ac:dyDescent="0.2">
      <c r="A9" s="196">
        <v>2</v>
      </c>
      <c r="B9" s="197" t="s">
        <v>87</v>
      </c>
      <c r="C9" s="198" t="s">
        <v>88</v>
      </c>
      <c r="D9" s="199" t="s">
        <v>86</v>
      </c>
      <c r="E9" s="200">
        <v>5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1</v>
      </c>
      <c r="AC9" s="167">
        <v>1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1</v>
      </c>
      <c r="CZ9" s="167">
        <v>0</v>
      </c>
    </row>
    <row r="10" spans="1:104" x14ac:dyDescent="0.2">
      <c r="A10" s="196">
        <v>3</v>
      </c>
      <c r="B10" s="197" t="s">
        <v>89</v>
      </c>
      <c r="C10" s="198" t="s">
        <v>90</v>
      </c>
      <c r="D10" s="199" t="s">
        <v>91</v>
      </c>
      <c r="E10" s="200">
        <v>18.5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0</v>
      </c>
      <c r="AC10" s="167">
        <v>0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</v>
      </c>
      <c r="CB10" s="202">
        <v>0</v>
      </c>
      <c r="CZ10" s="167">
        <v>0</v>
      </c>
    </row>
    <row r="11" spans="1:104" x14ac:dyDescent="0.2">
      <c r="A11" s="196">
        <v>4</v>
      </c>
      <c r="B11" s="197" t="s">
        <v>92</v>
      </c>
      <c r="C11" s="198" t="s">
        <v>93</v>
      </c>
      <c r="D11" s="199" t="s">
        <v>91</v>
      </c>
      <c r="E11" s="200">
        <v>21.8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9.9999999999944599E-4</v>
      </c>
    </row>
    <row r="12" spans="1:104" x14ac:dyDescent="0.2">
      <c r="A12" s="196">
        <v>5</v>
      </c>
      <c r="B12" s="197" t="s">
        <v>94</v>
      </c>
      <c r="C12" s="198" t="s">
        <v>95</v>
      </c>
      <c r="D12" s="199" t="s">
        <v>91</v>
      </c>
      <c r="E12" s="200">
        <v>15.9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9.9999999999944599E-4</v>
      </c>
    </row>
    <row r="13" spans="1:104" x14ac:dyDescent="0.2">
      <c r="A13" s="203"/>
      <c r="B13" s="204" t="s">
        <v>74</v>
      </c>
      <c r="C13" s="205" t="str">
        <f>CONCATENATE(B7," ",C7)</f>
        <v>97 Prorážení otvorů</v>
      </c>
      <c r="D13" s="206"/>
      <c r="E13" s="207"/>
      <c r="F13" s="208"/>
      <c r="G13" s="209">
        <f>SUM(G7:G12)</f>
        <v>0</v>
      </c>
      <c r="O13" s="195">
        <v>4</v>
      </c>
      <c r="BA13" s="210">
        <f>SUM(BA7:BA12)</f>
        <v>0</v>
      </c>
      <c r="BB13" s="210">
        <f>SUM(BB7:BB12)</f>
        <v>0</v>
      </c>
      <c r="BC13" s="210">
        <f>SUM(BC7:BC12)</f>
        <v>0</v>
      </c>
      <c r="BD13" s="210">
        <f>SUM(BD7:BD12)</f>
        <v>0</v>
      </c>
      <c r="BE13" s="210">
        <f>SUM(BE7:BE12)</f>
        <v>0</v>
      </c>
    </row>
    <row r="14" spans="1:104" x14ac:dyDescent="0.2">
      <c r="A14" s="188" t="s">
        <v>72</v>
      </c>
      <c r="B14" s="189" t="s">
        <v>96</v>
      </c>
      <c r="C14" s="190" t="s">
        <v>97</v>
      </c>
      <c r="D14" s="191"/>
      <c r="E14" s="192"/>
      <c r="F14" s="192"/>
      <c r="G14" s="193"/>
      <c r="H14" s="194"/>
      <c r="I14" s="194"/>
      <c r="O14" s="195">
        <v>1</v>
      </c>
    </row>
    <row r="15" spans="1:104" x14ac:dyDescent="0.2">
      <c r="A15" s="196">
        <v>6</v>
      </c>
      <c r="B15" s="197" t="s">
        <v>98</v>
      </c>
      <c r="C15" s="198" t="s">
        <v>99</v>
      </c>
      <c r="D15" s="199" t="s">
        <v>100</v>
      </c>
      <c r="E15" s="200">
        <v>4.06999999999774E-2</v>
      </c>
      <c r="F15" s="200">
        <v>0</v>
      </c>
      <c r="G15" s="201">
        <f>E15*F15</f>
        <v>0</v>
      </c>
      <c r="O15" s="195">
        <v>2</v>
      </c>
      <c r="AA15" s="167">
        <v>7</v>
      </c>
      <c r="AB15" s="167">
        <v>1</v>
      </c>
      <c r="AC15" s="167">
        <v>2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7</v>
      </c>
      <c r="CB15" s="202">
        <v>1</v>
      </c>
      <c r="CZ15" s="167">
        <v>0</v>
      </c>
    </row>
    <row r="16" spans="1:104" x14ac:dyDescent="0.2">
      <c r="A16" s="203"/>
      <c r="B16" s="204" t="s">
        <v>74</v>
      </c>
      <c r="C16" s="205" t="str">
        <f>CONCATENATE(B14," ",C14)</f>
        <v>99 Staveništní přesun hmot</v>
      </c>
      <c r="D16" s="206"/>
      <c r="E16" s="207"/>
      <c r="F16" s="208"/>
      <c r="G16" s="209">
        <f>SUM(G14:G15)</f>
        <v>0</v>
      </c>
      <c r="O16" s="195">
        <v>4</v>
      </c>
      <c r="BA16" s="210">
        <f>SUM(BA14:BA15)</f>
        <v>0</v>
      </c>
      <c r="BB16" s="210">
        <f>SUM(BB14:BB15)</f>
        <v>0</v>
      </c>
      <c r="BC16" s="210">
        <f>SUM(BC14:BC15)</f>
        <v>0</v>
      </c>
      <c r="BD16" s="210">
        <f>SUM(BD14:BD15)</f>
        <v>0</v>
      </c>
      <c r="BE16" s="210">
        <f>SUM(BE14:BE15)</f>
        <v>0</v>
      </c>
    </row>
    <row r="17" spans="1:104" x14ac:dyDescent="0.2">
      <c r="A17" s="188" t="s">
        <v>72</v>
      </c>
      <c r="B17" s="189" t="s">
        <v>101</v>
      </c>
      <c r="C17" s="190" t="s">
        <v>80</v>
      </c>
      <c r="D17" s="191"/>
      <c r="E17" s="192"/>
      <c r="F17" s="192"/>
      <c r="G17" s="193"/>
      <c r="H17" s="194"/>
      <c r="I17" s="194"/>
      <c r="O17" s="195">
        <v>1</v>
      </c>
    </row>
    <row r="18" spans="1:104" x14ac:dyDescent="0.2">
      <c r="A18" s="196">
        <v>7</v>
      </c>
      <c r="B18" s="197" t="s">
        <v>102</v>
      </c>
      <c r="C18" s="198" t="s">
        <v>103</v>
      </c>
      <c r="D18" s="199" t="s">
        <v>91</v>
      </c>
      <c r="E18" s="200">
        <v>40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7</v>
      </c>
      <c r="AC18" s="167">
        <v>7</v>
      </c>
      <c r="AZ18" s="167">
        <v>2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7</v>
      </c>
      <c r="CZ18" s="167">
        <v>0</v>
      </c>
    </row>
    <row r="19" spans="1:104" x14ac:dyDescent="0.2">
      <c r="A19" s="196">
        <v>8</v>
      </c>
      <c r="B19" s="197" t="s">
        <v>104</v>
      </c>
      <c r="C19" s="198" t="s">
        <v>105</v>
      </c>
      <c r="D19" s="199" t="s">
        <v>91</v>
      </c>
      <c r="E19" s="200">
        <v>20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7</v>
      </c>
      <c r="AC19" s="167">
        <v>7</v>
      </c>
      <c r="AZ19" s="167">
        <v>2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7</v>
      </c>
      <c r="CZ19" s="167">
        <v>0</v>
      </c>
    </row>
    <row r="20" spans="1:104" x14ac:dyDescent="0.2">
      <c r="A20" s="196">
        <v>9</v>
      </c>
      <c r="B20" s="197" t="s">
        <v>106</v>
      </c>
      <c r="C20" s="198" t="s">
        <v>107</v>
      </c>
      <c r="D20" s="199" t="s">
        <v>91</v>
      </c>
      <c r="E20" s="200">
        <v>18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7</v>
      </c>
      <c r="AC20" s="167">
        <v>7</v>
      </c>
      <c r="AZ20" s="167">
        <v>2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7</v>
      </c>
      <c r="CZ20" s="167">
        <v>4.0100000000009598E-3</v>
      </c>
    </row>
    <row r="21" spans="1:104" x14ac:dyDescent="0.2">
      <c r="A21" s="196">
        <v>10</v>
      </c>
      <c r="B21" s="197" t="s">
        <v>108</v>
      </c>
      <c r="C21" s="198" t="s">
        <v>109</v>
      </c>
      <c r="D21" s="199" t="s">
        <v>91</v>
      </c>
      <c r="E21" s="200">
        <v>61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7</v>
      </c>
      <c r="AC21" s="167">
        <v>7</v>
      </c>
      <c r="AZ21" s="167">
        <v>2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7</v>
      </c>
      <c r="CZ21" s="167">
        <v>6.2199999999989998E-3</v>
      </c>
    </row>
    <row r="22" spans="1:104" x14ac:dyDescent="0.2">
      <c r="A22" s="196">
        <v>11</v>
      </c>
      <c r="B22" s="197" t="s">
        <v>110</v>
      </c>
      <c r="C22" s="198" t="s">
        <v>111</v>
      </c>
      <c r="D22" s="199" t="s">
        <v>91</v>
      </c>
      <c r="E22" s="200">
        <v>50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7</v>
      </c>
      <c r="AC22" s="167">
        <v>7</v>
      </c>
      <c r="AZ22" s="167">
        <v>2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7</v>
      </c>
      <c r="CZ22" s="167">
        <v>6.4199999999985397E-3</v>
      </c>
    </row>
    <row r="23" spans="1:104" x14ac:dyDescent="0.2">
      <c r="A23" s="196">
        <v>12</v>
      </c>
      <c r="B23" s="197" t="s">
        <v>112</v>
      </c>
      <c r="C23" s="198" t="s">
        <v>113</v>
      </c>
      <c r="D23" s="199" t="s">
        <v>91</v>
      </c>
      <c r="E23" s="200">
        <v>18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7</v>
      </c>
      <c r="AC23" s="167">
        <v>7</v>
      </c>
      <c r="AZ23" s="167">
        <v>2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7</v>
      </c>
      <c r="CZ23" s="167">
        <v>6.7200000000013898E-3</v>
      </c>
    </row>
    <row r="24" spans="1:104" x14ac:dyDescent="0.2">
      <c r="A24" s="196">
        <v>13</v>
      </c>
      <c r="B24" s="197" t="s">
        <v>114</v>
      </c>
      <c r="C24" s="198" t="s">
        <v>115</v>
      </c>
      <c r="D24" s="199" t="s">
        <v>91</v>
      </c>
      <c r="E24" s="200">
        <v>5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7</v>
      </c>
      <c r="AC24" s="167">
        <v>7</v>
      </c>
      <c r="AZ24" s="167">
        <v>2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7</v>
      </c>
      <c r="CZ24" s="167">
        <v>7.1200000000004602E-3</v>
      </c>
    </row>
    <row r="25" spans="1:104" x14ac:dyDescent="0.2">
      <c r="A25" s="196">
        <v>14</v>
      </c>
      <c r="B25" s="197" t="s">
        <v>116</v>
      </c>
      <c r="C25" s="198" t="s">
        <v>117</v>
      </c>
      <c r="D25" s="199" t="s">
        <v>91</v>
      </c>
      <c r="E25" s="200">
        <v>8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7</v>
      </c>
      <c r="AC25" s="167">
        <v>7</v>
      </c>
      <c r="AZ25" s="167">
        <v>2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7</v>
      </c>
      <c r="CZ25" s="167">
        <v>8.3300000000008402E-3</v>
      </c>
    </row>
    <row r="26" spans="1:104" x14ac:dyDescent="0.2">
      <c r="A26" s="196">
        <v>15</v>
      </c>
      <c r="B26" s="197" t="s">
        <v>118</v>
      </c>
      <c r="C26" s="198" t="s">
        <v>119</v>
      </c>
      <c r="D26" s="199" t="s">
        <v>91</v>
      </c>
      <c r="E26" s="200">
        <v>18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7</v>
      </c>
      <c r="AC26" s="167">
        <v>7</v>
      </c>
      <c r="AZ26" s="167">
        <v>2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7</v>
      </c>
      <c r="CZ26" s="167">
        <v>3.9999999999984499E-5</v>
      </c>
    </row>
    <row r="27" spans="1:104" x14ac:dyDescent="0.2">
      <c r="A27" s="196">
        <v>16</v>
      </c>
      <c r="B27" s="197" t="s">
        <v>120</v>
      </c>
      <c r="C27" s="198" t="s">
        <v>121</v>
      </c>
      <c r="D27" s="199" t="s">
        <v>91</v>
      </c>
      <c r="E27" s="200">
        <v>61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7</v>
      </c>
      <c r="AC27" s="167">
        <v>7</v>
      </c>
      <c r="AZ27" s="167">
        <v>2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7</v>
      </c>
      <c r="CZ27" s="167">
        <v>4.99999999999945E-5</v>
      </c>
    </row>
    <row r="28" spans="1:104" x14ac:dyDescent="0.2">
      <c r="A28" s="196">
        <v>17</v>
      </c>
      <c r="B28" s="197" t="s">
        <v>122</v>
      </c>
      <c r="C28" s="198" t="s">
        <v>123</v>
      </c>
      <c r="D28" s="199" t="s">
        <v>91</v>
      </c>
      <c r="E28" s="200">
        <v>50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7</v>
      </c>
      <c r="AC28" s="167">
        <v>7</v>
      </c>
      <c r="AZ28" s="167">
        <v>2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7</v>
      </c>
      <c r="CZ28" s="167">
        <v>4.99999999999945E-5</v>
      </c>
    </row>
    <row r="29" spans="1:104" x14ac:dyDescent="0.2">
      <c r="A29" s="196">
        <v>18</v>
      </c>
      <c r="B29" s="197" t="s">
        <v>124</v>
      </c>
      <c r="C29" s="198" t="s">
        <v>125</v>
      </c>
      <c r="D29" s="199" t="s">
        <v>91</v>
      </c>
      <c r="E29" s="200">
        <v>18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7</v>
      </c>
      <c r="AC29" s="167">
        <v>7</v>
      </c>
      <c r="AZ29" s="167">
        <v>2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7</v>
      </c>
      <c r="CZ29" s="167">
        <v>9.0000000000034497E-5</v>
      </c>
    </row>
    <row r="30" spans="1:104" x14ac:dyDescent="0.2">
      <c r="A30" s="196">
        <v>19</v>
      </c>
      <c r="B30" s="197" t="s">
        <v>126</v>
      </c>
      <c r="C30" s="198" t="s">
        <v>127</v>
      </c>
      <c r="D30" s="199" t="s">
        <v>91</v>
      </c>
      <c r="E30" s="200">
        <v>5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7</v>
      </c>
      <c r="AC30" s="167">
        <v>7</v>
      </c>
      <c r="AZ30" s="167">
        <v>2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7</v>
      </c>
      <c r="CZ30" s="167">
        <v>9.0000000000034497E-5</v>
      </c>
    </row>
    <row r="31" spans="1:104" x14ac:dyDescent="0.2">
      <c r="A31" s="196">
        <v>20</v>
      </c>
      <c r="B31" s="197" t="s">
        <v>128</v>
      </c>
      <c r="C31" s="198" t="s">
        <v>129</v>
      </c>
      <c r="D31" s="199" t="s">
        <v>91</v>
      </c>
      <c r="E31" s="200">
        <v>8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7</v>
      </c>
      <c r="AC31" s="167">
        <v>7</v>
      </c>
      <c r="AZ31" s="167">
        <v>2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7</v>
      </c>
      <c r="CZ31" s="167">
        <v>1.20000000000009E-4</v>
      </c>
    </row>
    <row r="32" spans="1:104" x14ac:dyDescent="0.2">
      <c r="A32" s="196">
        <v>21</v>
      </c>
      <c r="B32" s="197" t="s">
        <v>130</v>
      </c>
      <c r="C32" s="198" t="s">
        <v>131</v>
      </c>
      <c r="D32" s="199" t="s">
        <v>86</v>
      </c>
      <c r="E32" s="200">
        <v>5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7</v>
      </c>
      <c r="AC32" s="167">
        <v>7</v>
      </c>
      <c r="AZ32" s="167">
        <v>2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7</v>
      </c>
      <c r="CZ32" s="167">
        <v>0</v>
      </c>
    </row>
    <row r="33" spans="1:104" x14ac:dyDescent="0.2">
      <c r="A33" s="196">
        <v>22</v>
      </c>
      <c r="B33" s="197" t="s">
        <v>132</v>
      </c>
      <c r="C33" s="198" t="s">
        <v>133</v>
      </c>
      <c r="D33" s="199" t="s">
        <v>86</v>
      </c>
      <c r="E33" s="200">
        <v>15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7</v>
      </c>
      <c r="AC33" s="167">
        <v>7</v>
      </c>
      <c r="AZ33" s="167">
        <v>2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7</v>
      </c>
      <c r="CZ33" s="167">
        <v>0</v>
      </c>
    </row>
    <row r="34" spans="1:104" x14ac:dyDescent="0.2">
      <c r="A34" s="196">
        <v>23</v>
      </c>
      <c r="B34" s="197" t="s">
        <v>134</v>
      </c>
      <c r="C34" s="198" t="s">
        <v>135</v>
      </c>
      <c r="D34" s="199" t="s">
        <v>86</v>
      </c>
      <c r="E34" s="200">
        <v>5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7</v>
      </c>
      <c r="AC34" s="167">
        <v>7</v>
      </c>
      <c r="AZ34" s="167">
        <v>2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7</v>
      </c>
      <c r="CZ34" s="167">
        <v>6.7000000000039305E-4</v>
      </c>
    </row>
    <row r="35" spans="1:104" x14ac:dyDescent="0.2">
      <c r="A35" s="196">
        <v>24</v>
      </c>
      <c r="B35" s="197" t="s">
        <v>136</v>
      </c>
      <c r="C35" s="198" t="s">
        <v>137</v>
      </c>
      <c r="D35" s="199" t="s">
        <v>138</v>
      </c>
      <c r="E35" s="200">
        <v>15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7</v>
      </c>
      <c r="AC35" s="167">
        <v>7</v>
      </c>
      <c r="AZ35" s="167">
        <v>2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7</v>
      </c>
      <c r="CZ35" s="167">
        <v>1.55999999999956E-3</v>
      </c>
    </row>
    <row r="36" spans="1:104" ht="22.5" x14ac:dyDescent="0.2">
      <c r="A36" s="196">
        <v>25</v>
      </c>
      <c r="B36" s="197" t="s">
        <v>139</v>
      </c>
      <c r="C36" s="198" t="s">
        <v>140</v>
      </c>
      <c r="D36" s="199" t="s">
        <v>86</v>
      </c>
      <c r="E36" s="200">
        <v>1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7</v>
      </c>
      <c r="AC36" s="167">
        <v>7</v>
      </c>
      <c r="AZ36" s="167">
        <v>2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7</v>
      </c>
      <c r="CZ36" s="167">
        <v>7.2000000000027597E-4</v>
      </c>
    </row>
    <row r="37" spans="1:104" ht="22.5" x14ac:dyDescent="0.2">
      <c r="A37" s="196">
        <v>26</v>
      </c>
      <c r="B37" s="197" t="s">
        <v>141</v>
      </c>
      <c r="C37" s="198" t="s">
        <v>142</v>
      </c>
      <c r="D37" s="199" t="s">
        <v>86</v>
      </c>
      <c r="E37" s="200">
        <v>2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7</v>
      </c>
      <c r="AC37" s="167">
        <v>7</v>
      </c>
      <c r="AZ37" s="167">
        <v>2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7</v>
      </c>
      <c r="CZ37" s="167">
        <v>1.3199999999997699E-3</v>
      </c>
    </row>
    <row r="38" spans="1:104" ht="22.5" x14ac:dyDescent="0.2">
      <c r="A38" s="196">
        <v>27</v>
      </c>
      <c r="B38" s="197" t="s">
        <v>143</v>
      </c>
      <c r="C38" s="198" t="s">
        <v>144</v>
      </c>
      <c r="D38" s="199" t="s">
        <v>86</v>
      </c>
      <c r="E38" s="200">
        <v>10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7</v>
      </c>
      <c r="AC38" s="167">
        <v>7</v>
      </c>
      <c r="AZ38" s="167">
        <v>2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7</v>
      </c>
      <c r="CZ38" s="167">
        <v>3.4000000000000702E-4</v>
      </c>
    </row>
    <row r="39" spans="1:104" x14ac:dyDescent="0.2">
      <c r="A39" s="196">
        <v>28</v>
      </c>
      <c r="B39" s="197" t="s">
        <v>145</v>
      </c>
      <c r="C39" s="198" t="s">
        <v>146</v>
      </c>
      <c r="D39" s="199" t="s">
        <v>86</v>
      </c>
      <c r="E39" s="200">
        <v>10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7</v>
      </c>
      <c r="AC39" s="167">
        <v>7</v>
      </c>
      <c r="AZ39" s="167">
        <v>2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7</v>
      </c>
      <c r="CZ39" s="167">
        <v>1.9999999999992199E-5</v>
      </c>
    </row>
    <row r="40" spans="1:104" x14ac:dyDescent="0.2">
      <c r="A40" s="196">
        <v>29</v>
      </c>
      <c r="B40" s="197" t="s">
        <v>147</v>
      </c>
      <c r="C40" s="198" t="s">
        <v>148</v>
      </c>
      <c r="D40" s="199" t="s">
        <v>86</v>
      </c>
      <c r="E40" s="200">
        <v>1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7</v>
      </c>
      <c r="CZ40" s="167">
        <v>1.9999999999992199E-5</v>
      </c>
    </row>
    <row r="41" spans="1:104" x14ac:dyDescent="0.2">
      <c r="A41" s="196">
        <v>30</v>
      </c>
      <c r="B41" s="197" t="s">
        <v>149</v>
      </c>
      <c r="C41" s="198" t="s">
        <v>150</v>
      </c>
      <c r="D41" s="199" t="s">
        <v>86</v>
      </c>
      <c r="E41" s="200">
        <v>2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7</v>
      </c>
      <c r="AC41" s="167">
        <v>7</v>
      </c>
      <c r="AZ41" s="167">
        <v>2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7</v>
      </c>
      <c r="CZ41" s="167">
        <v>1.9999999999992199E-5</v>
      </c>
    </row>
    <row r="42" spans="1:104" x14ac:dyDescent="0.2">
      <c r="A42" s="196">
        <v>31</v>
      </c>
      <c r="B42" s="197" t="s">
        <v>151</v>
      </c>
      <c r="C42" s="198" t="s">
        <v>152</v>
      </c>
      <c r="D42" s="199" t="s">
        <v>86</v>
      </c>
      <c r="E42" s="200">
        <v>1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7</v>
      </c>
      <c r="AC42" s="167">
        <v>7</v>
      </c>
      <c r="AZ42" s="167">
        <v>2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7</v>
      </c>
      <c r="CZ42" s="167">
        <v>0</v>
      </c>
    </row>
    <row r="43" spans="1:104" x14ac:dyDescent="0.2">
      <c r="A43" s="196">
        <v>32</v>
      </c>
      <c r="B43" s="197" t="s">
        <v>153</v>
      </c>
      <c r="C43" s="198" t="s">
        <v>154</v>
      </c>
      <c r="D43" s="199" t="s">
        <v>86</v>
      </c>
      <c r="E43" s="200">
        <v>5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7</v>
      </c>
      <c r="AC43" s="167">
        <v>7</v>
      </c>
      <c r="AZ43" s="167">
        <v>2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7</v>
      </c>
      <c r="CZ43" s="167">
        <v>1.64000000000009E-3</v>
      </c>
    </row>
    <row r="44" spans="1:104" x14ac:dyDescent="0.2">
      <c r="A44" s="196">
        <v>33</v>
      </c>
      <c r="B44" s="197" t="s">
        <v>155</v>
      </c>
      <c r="C44" s="198" t="s">
        <v>156</v>
      </c>
      <c r="D44" s="199" t="s">
        <v>91</v>
      </c>
      <c r="E44" s="200">
        <v>160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1.8000000000006899E-4</v>
      </c>
    </row>
    <row r="45" spans="1:104" x14ac:dyDescent="0.2">
      <c r="A45" s="196">
        <v>34</v>
      </c>
      <c r="B45" s="197" t="s">
        <v>157</v>
      </c>
      <c r="C45" s="198" t="s">
        <v>158</v>
      </c>
      <c r="D45" s="199" t="s">
        <v>91</v>
      </c>
      <c r="E45" s="200">
        <v>160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7</v>
      </c>
      <c r="AC45" s="167">
        <v>7</v>
      </c>
      <c r="AZ45" s="167">
        <v>2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7</v>
      </c>
      <c r="CZ45" s="167">
        <v>9.9999999999961197E-6</v>
      </c>
    </row>
    <row r="46" spans="1:104" x14ac:dyDescent="0.2">
      <c r="A46" s="196">
        <v>35</v>
      </c>
      <c r="B46" s="197" t="s">
        <v>159</v>
      </c>
      <c r="C46" s="198" t="s">
        <v>160</v>
      </c>
      <c r="D46" s="199" t="s">
        <v>86</v>
      </c>
      <c r="E46" s="200">
        <v>5</v>
      </c>
      <c r="F46" s="200">
        <v>0</v>
      </c>
      <c r="G46" s="201">
        <f>E46*F46</f>
        <v>0</v>
      </c>
      <c r="O46" s="195">
        <v>2</v>
      </c>
      <c r="AA46" s="167">
        <v>3</v>
      </c>
      <c r="AB46" s="167">
        <v>7</v>
      </c>
      <c r="AC46" s="167">
        <v>38821225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3</v>
      </c>
      <c r="CB46" s="202">
        <v>7</v>
      </c>
      <c r="CZ46" s="167">
        <v>5.1000000000023195E-4</v>
      </c>
    </row>
    <row r="47" spans="1:104" x14ac:dyDescent="0.2">
      <c r="A47" s="196">
        <v>36</v>
      </c>
      <c r="B47" s="197" t="s">
        <v>161</v>
      </c>
      <c r="C47" s="198" t="s">
        <v>162</v>
      </c>
      <c r="D47" s="199" t="s">
        <v>100</v>
      </c>
      <c r="E47" s="200">
        <v>1.08001999999992</v>
      </c>
      <c r="F47" s="200">
        <v>0</v>
      </c>
      <c r="G47" s="201">
        <f>E47*F47</f>
        <v>0</v>
      </c>
      <c r="O47" s="195">
        <v>2</v>
      </c>
      <c r="AA47" s="167">
        <v>7</v>
      </c>
      <c r="AB47" s="167">
        <v>1001</v>
      </c>
      <c r="AC47" s="167">
        <v>5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7</v>
      </c>
      <c r="CB47" s="202">
        <v>1001</v>
      </c>
      <c r="CZ47" s="167">
        <v>0</v>
      </c>
    </row>
    <row r="48" spans="1:104" ht="22.5" x14ac:dyDescent="0.2">
      <c r="A48" s="196">
        <v>37</v>
      </c>
      <c r="B48" s="197" t="s">
        <v>163</v>
      </c>
      <c r="C48" s="198" t="s">
        <v>164</v>
      </c>
      <c r="D48" s="199" t="s">
        <v>165</v>
      </c>
      <c r="E48" s="200">
        <v>16</v>
      </c>
      <c r="F48" s="200">
        <v>0</v>
      </c>
      <c r="G48" s="201">
        <f>E48*F48</f>
        <v>0</v>
      </c>
      <c r="O48" s="195">
        <v>2</v>
      </c>
      <c r="AA48" s="167">
        <v>10</v>
      </c>
      <c r="AB48" s="167">
        <v>0</v>
      </c>
      <c r="AC48" s="167">
        <v>8</v>
      </c>
      <c r="AZ48" s="167">
        <v>5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10</v>
      </c>
      <c r="CB48" s="202">
        <v>0</v>
      </c>
      <c r="CZ48" s="167">
        <v>0</v>
      </c>
    </row>
    <row r="49" spans="1:104" x14ac:dyDescent="0.2">
      <c r="A49" s="203"/>
      <c r="B49" s="204" t="s">
        <v>74</v>
      </c>
      <c r="C49" s="205" t="str">
        <f>CONCATENATE(B17," ",C17)</f>
        <v>722 Vnitřní vodovod</v>
      </c>
      <c r="D49" s="206"/>
      <c r="E49" s="207"/>
      <c r="F49" s="208"/>
      <c r="G49" s="209">
        <f>SUM(G17:G48)</f>
        <v>0</v>
      </c>
      <c r="O49" s="195">
        <v>4</v>
      </c>
      <c r="BA49" s="210">
        <f>SUM(BA17:BA48)</f>
        <v>0</v>
      </c>
      <c r="BB49" s="210">
        <f>SUM(BB17:BB48)</f>
        <v>0</v>
      </c>
      <c r="BC49" s="210">
        <f>SUM(BC17:BC48)</f>
        <v>0</v>
      </c>
      <c r="BD49" s="210">
        <f>SUM(BD17:BD48)</f>
        <v>0</v>
      </c>
      <c r="BE49" s="210">
        <f>SUM(BE17:BE48)</f>
        <v>0</v>
      </c>
    </row>
    <row r="50" spans="1:104" x14ac:dyDescent="0.2">
      <c r="A50" s="188" t="s">
        <v>72</v>
      </c>
      <c r="B50" s="189" t="s">
        <v>166</v>
      </c>
      <c r="C50" s="190" t="s">
        <v>167</v>
      </c>
      <c r="D50" s="191"/>
      <c r="E50" s="192"/>
      <c r="F50" s="192"/>
      <c r="G50" s="193"/>
      <c r="H50" s="194"/>
      <c r="I50" s="194"/>
      <c r="O50" s="195">
        <v>1</v>
      </c>
    </row>
    <row r="51" spans="1:104" x14ac:dyDescent="0.2">
      <c r="A51" s="196">
        <v>38</v>
      </c>
      <c r="B51" s="197" t="s">
        <v>168</v>
      </c>
      <c r="C51" s="198" t="s">
        <v>169</v>
      </c>
      <c r="D51" s="199" t="s">
        <v>170</v>
      </c>
      <c r="E51" s="200">
        <v>5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0</v>
      </c>
      <c r="AC51" s="167">
        <v>0</v>
      </c>
      <c r="AZ51" s="167">
        <v>2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0</v>
      </c>
      <c r="CZ51" s="167">
        <v>2.6720000000011599E-2</v>
      </c>
    </row>
    <row r="52" spans="1:104" ht="22.5" x14ac:dyDescent="0.2">
      <c r="A52" s="196">
        <v>39</v>
      </c>
      <c r="B52" s="197" t="s">
        <v>171</v>
      </c>
      <c r="C52" s="198" t="s">
        <v>172</v>
      </c>
      <c r="D52" s="199" t="s">
        <v>170</v>
      </c>
      <c r="E52" s="200">
        <v>5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7</v>
      </c>
      <c r="AC52" s="167">
        <v>7</v>
      </c>
      <c r="AZ52" s="167">
        <v>2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7</v>
      </c>
      <c r="CZ52" s="167">
        <v>1.40300000000053E-2</v>
      </c>
    </row>
    <row r="53" spans="1:104" x14ac:dyDescent="0.2">
      <c r="A53" s="196">
        <v>40</v>
      </c>
      <c r="B53" s="197" t="s">
        <v>173</v>
      </c>
      <c r="C53" s="198" t="s">
        <v>174</v>
      </c>
      <c r="D53" s="199" t="s">
        <v>170</v>
      </c>
      <c r="E53" s="200">
        <v>3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7</v>
      </c>
      <c r="AC53" s="167">
        <v>7</v>
      </c>
      <c r="AZ53" s="167">
        <v>2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7</v>
      </c>
      <c r="CZ53" s="167">
        <v>0</v>
      </c>
    </row>
    <row r="54" spans="1:104" x14ac:dyDescent="0.2">
      <c r="A54" s="196">
        <v>41</v>
      </c>
      <c r="B54" s="197" t="s">
        <v>175</v>
      </c>
      <c r="C54" s="198" t="s">
        <v>176</v>
      </c>
      <c r="D54" s="199" t="s">
        <v>170</v>
      </c>
      <c r="E54" s="200">
        <v>5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7</v>
      </c>
      <c r="AC54" s="167">
        <v>7</v>
      </c>
      <c r="AZ54" s="167">
        <v>2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7</v>
      </c>
      <c r="CZ54" s="167">
        <v>2.04000000000093E-3</v>
      </c>
    </row>
    <row r="55" spans="1:104" x14ac:dyDescent="0.2">
      <c r="A55" s="196">
        <v>42</v>
      </c>
      <c r="B55" s="197" t="s">
        <v>177</v>
      </c>
      <c r="C55" s="198" t="s">
        <v>178</v>
      </c>
      <c r="D55" s="199" t="s">
        <v>170</v>
      </c>
      <c r="E55" s="200">
        <v>6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7</v>
      </c>
      <c r="AC55" s="167">
        <v>7</v>
      </c>
      <c r="AZ55" s="167">
        <v>2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</v>
      </c>
      <c r="CB55" s="202">
        <v>7</v>
      </c>
      <c r="CZ55" s="167">
        <v>0</v>
      </c>
    </row>
    <row r="56" spans="1:104" x14ac:dyDescent="0.2">
      <c r="A56" s="196">
        <v>43</v>
      </c>
      <c r="B56" s="197" t="s">
        <v>179</v>
      </c>
      <c r="C56" s="198" t="s">
        <v>180</v>
      </c>
      <c r="D56" s="199" t="s">
        <v>170</v>
      </c>
      <c r="E56" s="200">
        <v>5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7</v>
      </c>
      <c r="AC56" s="167">
        <v>7</v>
      </c>
      <c r="AZ56" s="167">
        <v>2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7</v>
      </c>
      <c r="CZ56" s="167">
        <v>1.39000000000067E-3</v>
      </c>
    </row>
    <row r="57" spans="1:104" ht="22.5" x14ac:dyDescent="0.2">
      <c r="A57" s="196">
        <v>44</v>
      </c>
      <c r="B57" s="197" t="s">
        <v>181</v>
      </c>
      <c r="C57" s="198" t="s">
        <v>182</v>
      </c>
      <c r="D57" s="199" t="s">
        <v>170</v>
      </c>
      <c r="E57" s="200">
        <v>4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7</v>
      </c>
      <c r="AC57" s="167">
        <v>7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7</v>
      </c>
      <c r="CZ57" s="167">
        <v>1.00000000000051E-2</v>
      </c>
    </row>
    <row r="58" spans="1:104" ht="22.5" x14ac:dyDescent="0.2">
      <c r="A58" s="196">
        <v>45</v>
      </c>
      <c r="B58" s="197" t="s">
        <v>183</v>
      </c>
      <c r="C58" s="198" t="s">
        <v>184</v>
      </c>
      <c r="D58" s="199" t="s">
        <v>170</v>
      </c>
      <c r="E58" s="200">
        <v>1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7</v>
      </c>
      <c r="AC58" s="167">
        <v>7</v>
      </c>
      <c r="AZ58" s="167">
        <v>2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7</v>
      </c>
      <c r="CZ58" s="167">
        <v>1.00000000000051E-2</v>
      </c>
    </row>
    <row r="59" spans="1:104" x14ac:dyDescent="0.2">
      <c r="A59" s="196">
        <v>46</v>
      </c>
      <c r="B59" s="197" t="s">
        <v>185</v>
      </c>
      <c r="C59" s="198" t="s">
        <v>186</v>
      </c>
      <c r="D59" s="199" t="s">
        <v>170</v>
      </c>
      <c r="E59" s="200">
        <v>1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7</v>
      </c>
      <c r="AC59" s="167">
        <v>7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7</v>
      </c>
      <c r="CZ59" s="167">
        <v>1.5169999999997699E-2</v>
      </c>
    </row>
    <row r="60" spans="1:104" x14ac:dyDescent="0.2">
      <c r="A60" s="196">
        <v>47</v>
      </c>
      <c r="B60" s="197" t="s">
        <v>187</v>
      </c>
      <c r="C60" s="198" t="s">
        <v>188</v>
      </c>
      <c r="D60" s="199" t="s">
        <v>170</v>
      </c>
      <c r="E60" s="200">
        <v>1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7</v>
      </c>
      <c r="AC60" s="167">
        <v>7</v>
      </c>
      <c r="AZ60" s="167">
        <v>2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7</v>
      </c>
      <c r="CZ60" s="167">
        <v>7.5999999999964995E-4</v>
      </c>
    </row>
    <row r="61" spans="1:104" x14ac:dyDescent="0.2">
      <c r="A61" s="196">
        <v>48</v>
      </c>
      <c r="B61" s="197" t="s">
        <v>189</v>
      </c>
      <c r="C61" s="198" t="s">
        <v>190</v>
      </c>
      <c r="D61" s="199" t="s">
        <v>170</v>
      </c>
      <c r="E61" s="200">
        <v>1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7</v>
      </c>
      <c r="AC61" s="167">
        <v>7</v>
      </c>
      <c r="AZ61" s="167">
        <v>2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7</v>
      </c>
      <c r="CZ61" s="167">
        <v>1.7000000000000299E-4</v>
      </c>
    </row>
    <row r="62" spans="1:104" x14ac:dyDescent="0.2">
      <c r="A62" s="196">
        <v>49</v>
      </c>
      <c r="B62" s="197" t="s">
        <v>191</v>
      </c>
      <c r="C62" s="198" t="s">
        <v>192</v>
      </c>
      <c r="D62" s="199" t="s">
        <v>170</v>
      </c>
      <c r="E62" s="200">
        <v>5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7</v>
      </c>
      <c r="AC62" s="167">
        <v>7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7</v>
      </c>
      <c r="CZ62" s="167">
        <v>3.7999999999982498E-4</v>
      </c>
    </row>
    <row r="63" spans="1:104" x14ac:dyDescent="0.2">
      <c r="A63" s="196">
        <v>50</v>
      </c>
      <c r="B63" s="197" t="s">
        <v>193</v>
      </c>
      <c r="C63" s="198" t="s">
        <v>194</v>
      </c>
      <c r="D63" s="199" t="s">
        <v>73</v>
      </c>
      <c r="E63" s="200">
        <v>5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7</v>
      </c>
      <c r="AC63" s="167">
        <v>7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7</v>
      </c>
      <c r="CZ63" s="167">
        <v>7.9999999999968998E-5</v>
      </c>
    </row>
    <row r="64" spans="1:104" x14ac:dyDescent="0.2">
      <c r="A64" s="196">
        <v>51</v>
      </c>
      <c r="B64" s="197" t="s">
        <v>195</v>
      </c>
      <c r="C64" s="198" t="s">
        <v>196</v>
      </c>
      <c r="D64" s="199" t="s">
        <v>170</v>
      </c>
      <c r="E64" s="200">
        <v>5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7</v>
      </c>
      <c r="AC64" s="167">
        <v>7</v>
      </c>
      <c r="AZ64" s="167">
        <v>2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7</v>
      </c>
      <c r="CZ64" s="167">
        <v>7.9999999999968998E-5</v>
      </c>
    </row>
    <row r="65" spans="1:104" x14ac:dyDescent="0.2">
      <c r="A65" s="196">
        <v>52</v>
      </c>
      <c r="B65" s="197" t="s">
        <v>197</v>
      </c>
      <c r="C65" s="198" t="s">
        <v>198</v>
      </c>
      <c r="D65" s="199" t="s">
        <v>170</v>
      </c>
      <c r="E65" s="200">
        <v>5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7</v>
      </c>
      <c r="AC65" s="167">
        <v>7</v>
      </c>
      <c r="AZ65" s="167">
        <v>2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7</v>
      </c>
      <c r="CZ65" s="167">
        <v>7.9999999999968998E-5</v>
      </c>
    </row>
    <row r="66" spans="1:104" x14ac:dyDescent="0.2">
      <c r="A66" s="196">
        <v>53</v>
      </c>
      <c r="B66" s="197" t="s">
        <v>199</v>
      </c>
      <c r="C66" s="198" t="s">
        <v>200</v>
      </c>
      <c r="D66" s="199" t="s">
        <v>170</v>
      </c>
      <c r="E66" s="200">
        <v>5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7</v>
      </c>
      <c r="AC66" s="167">
        <v>7</v>
      </c>
      <c r="AZ66" s="167">
        <v>2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7</v>
      </c>
      <c r="CZ66" s="167">
        <v>0</v>
      </c>
    </row>
    <row r="67" spans="1:104" x14ac:dyDescent="0.2">
      <c r="A67" s="196">
        <v>54</v>
      </c>
      <c r="B67" s="197" t="s">
        <v>201</v>
      </c>
      <c r="C67" s="198" t="s">
        <v>202</v>
      </c>
      <c r="D67" s="199" t="s">
        <v>170</v>
      </c>
      <c r="E67" s="200">
        <v>5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7</v>
      </c>
      <c r="AC67" s="167">
        <v>7</v>
      </c>
      <c r="AZ67" s="167">
        <v>2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7</v>
      </c>
      <c r="CZ67" s="167">
        <v>1.12000000000023E-3</v>
      </c>
    </row>
    <row r="68" spans="1:104" x14ac:dyDescent="0.2">
      <c r="A68" s="196">
        <v>55</v>
      </c>
      <c r="B68" s="197" t="s">
        <v>203</v>
      </c>
      <c r="C68" s="198" t="s">
        <v>204</v>
      </c>
      <c r="D68" s="199" t="s">
        <v>170</v>
      </c>
      <c r="E68" s="200">
        <v>5</v>
      </c>
      <c r="F68" s="200">
        <v>0</v>
      </c>
      <c r="G68" s="201">
        <f>E68*F68</f>
        <v>0</v>
      </c>
      <c r="O68" s="195">
        <v>2</v>
      </c>
      <c r="AA68" s="167">
        <v>1</v>
      </c>
      <c r="AB68" s="167">
        <v>7</v>
      </c>
      <c r="AC68" s="167">
        <v>7</v>
      </c>
      <c r="AZ68" s="167">
        <v>2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</v>
      </c>
      <c r="CB68" s="202">
        <v>7</v>
      </c>
      <c r="CZ68" s="167">
        <v>1.8399999999996199E-3</v>
      </c>
    </row>
    <row r="69" spans="1:104" x14ac:dyDescent="0.2">
      <c r="A69" s="196">
        <v>56</v>
      </c>
      <c r="B69" s="197" t="s">
        <v>205</v>
      </c>
      <c r="C69" s="198" t="s">
        <v>206</v>
      </c>
      <c r="D69" s="199" t="s">
        <v>86</v>
      </c>
      <c r="E69" s="200">
        <v>5</v>
      </c>
      <c r="F69" s="200">
        <v>0</v>
      </c>
      <c r="G69" s="201">
        <f>E69*F69</f>
        <v>0</v>
      </c>
      <c r="O69" s="195">
        <v>2</v>
      </c>
      <c r="AA69" s="167">
        <v>1</v>
      </c>
      <c r="AB69" s="167">
        <v>7</v>
      </c>
      <c r="AC69" s="167">
        <v>7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</v>
      </c>
      <c r="CB69" s="202">
        <v>7</v>
      </c>
      <c r="CZ69" s="167">
        <v>1.99999999999978E-4</v>
      </c>
    </row>
    <row r="70" spans="1:104" x14ac:dyDescent="0.2">
      <c r="A70" s="196">
        <v>57</v>
      </c>
      <c r="B70" s="197" t="s">
        <v>207</v>
      </c>
      <c r="C70" s="198" t="s">
        <v>208</v>
      </c>
      <c r="D70" s="199" t="s">
        <v>86</v>
      </c>
      <c r="E70" s="200">
        <v>5</v>
      </c>
      <c r="F70" s="200">
        <v>0</v>
      </c>
      <c r="G70" s="201">
        <f>E70*F70</f>
        <v>0</v>
      </c>
      <c r="O70" s="195">
        <v>2</v>
      </c>
      <c r="AA70" s="167">
        <v>1</v>
      </c>
      <c r="AB70" s="167">
        <v>7</v>
      </c>
      <c r="AC70" s="167">
        <v>7</v>
      </c>
      <c r="AZ70" s="167">
        <v>2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</v>
      </c>
      <c r="CB70" s="202">
        <v>7</v>
      </c>
      <c r="CZ70" s="167">
        <v>3.9999999999984499E-5</v>
      </c>
    </row>
    <row r="71" spans="1:104" x14ac:dyDescent="0.2">
      <c r="A71" s="196">
        <v>58</v>
      </c>
      <c r="B71" s="197" t="s">
        <v>209</v>
      </c>
      <c r="C71" s="198" t="s">
        <v>210</v>
      </c>
      <c r="D71" s="199" t="s">
        <v>170</v>
      </c>
      <c r="E71" s="200">
        <v>4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7</v>
      </c>
      <c r="AC71" s="167">
        <v>7</v>
      </c>
      <c r="AZ71" s="167">
        <v>2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</v>
      </c>
      <c r="CB71" s="202">
        <v>7</v>
      </c>
      <c r="CZ71" s="167">
        <v>1.8399999999996199E-3</v>
      </c>
    </row>
    <row r="72" spans="1:104" x14ac:dyDescent="0.2">
      <c r="A72" s="196">
        <v>59</v>
      </c>
      <c r="B72" s="197" t="s">
        <v>211</v>
      </c>
      <c r="C72" s="198" t="s">
        <v>212</v>
      </c>
      <c r="D72" s="199" t="s">
        <v>170</v>
      </c>
      <c r="E72" s="200">
        <v>4</v>
      </c>
      <c r="F72" s="200">
        <v>0</v>
      </c>
      <c r="G72" s="201">
        <f>E72*F72</f>
        <v>0</v>
      </c>
      <c r="O72" s="195">
        <v>2</v>
      </c>
      <c r="AA72" s="167">
        <v>1</v>
      </c>
      <c r="AB72" s="167">
        <v>7</v>
      </c>
      <c r="AC72" s="167">
        <v>7</v>
      </c>
      <c r="AZ72" s="167">
        <v>2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</v>
      </c>
      <c r="CB72" s="202">
        <v>7</v>
      </c>
      <c r="CZ72" s="167">
        <v>1.99999999999978E-4</v>
      </c>
    </row>
    <row r="73" spans="1:104" x14ac:dyDescent="0.2">
      <c r="A73" s="196">
        <v>60</v>
      </c>
      <c r="B73" s="197" t="s">
        <v>213</v>
      </c>
      <c r="C73" s="198" t="s">
        <v>214</v>
      </c>
      <c r="D73" s="199" t="s">
        <v>86</v>
      </c>
      <c r="E73" s="200">
        <v>1</v>
      </c>
      <c r="F73" s="200">
        <v>0</v>
      </c>
      <c r="G73" s="201">
        <f>E73*F73</f>
        <v>0</v>
      </c>
      <c r="O73" s="195">
        <v>2</v>
      </c>
      <c r="AA73" s="167">
        <v>1</v>
      </c>
      <c r="AB73" s="167">
        <v>7</v>
      </c>
      <c r="AC73" s="167">
        <v>7</v>
      </c>
      <c r="AZ73" s="167">
        <v>2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</v>
      </c>
      <c r="CB73" s="202">
        <v>7</v>
      </c>
      <c r="CZ73" s="167">
        <v>8.2000000000004303E-4</v>
      </c>
    </row>
    <row r="74" spans="1:104" ht="22.5" x14ac:dyDescent="0.2">
      <c r="A74" s="196">
        <v>61</v>
      </c>
      <c r="B74" s="197" t="s">
        <v>215</v>
      </c>
      <c r="C74" s="198" t="s">
        <v>216</v>
      </c>
      <c r="D74" s="199" t="s">
        <v>170</v>
      </c>
      <c r="E74" s="200">
        <v>1</v>
      </c>
      <c r="F74" s="200">
        <v>0</v>
      </c>
      <c r="G74" s="201">
        <f>E74*F74</f>
        <v>0</v>
      </c>
      <c r="O74" s="195">
        <v>2</v>
      </c>
      <c r="AA74" s="167">
        <v>1</v>
      </c>
      <c r="AB74" s="167">
        <v>7</v>
      </c>
      <c r="AC74" s="167">
        <v>7</v>
      </c>
      <c r="AZ74" s="167">
        <v>2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</v>
      </c>
      <c r="CB74" s="202">
        <v>7</v>
      </c>
      <c r="CZ74" s="167">
        <v>1.8399999999996199E-3</v>
      </c>
    </row>
    <row r="75" spans="1:104" x14ac:dyDescent="0.2">
      <c r="A75" s="196">
        <v>62</v>
      </c>
      <c r="B75" s="197" t="s">
        <v>217</v>
      </c>
      <c r="C75" s="198" t="s">
        <v>218</v>
      </c>
      <c r="D75" s="199" t="s">
        <v>86</v>
      </c>
      <c r="E75" s="200">
        <v>1</v>
      </c>
      <c r="F75" s="200">
        <v>0</v>
      </c>
      <c r="G75" s="201">
        <f>E75*F75</f>
        <v>0</v>
      </c>
      <c r="O75" s="195">
        <v>2</v>
      </c>
      <c r="AA75" s="167">
        <v>1</v>
      </c>
      <c r="AB75" s="167">
        <v>7</v>
      </c>
      <c r="AC75" s="167">
        <v>7</v>
      </c>
      <c r="AZ75" s="167">
        <v>2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</v>
      </c>
      <c r="CB75" s="202">
        <v>7</v>
      </c>
      <c r="CZ75" s="167">
        <v>1.2999999999996299E-4</v>
      </c>
    </row>
    <row r="76" spans="1:104" ht="22.5" x14ac:dyDescent="0.2">
      <c r="A76" s="196">
        <v>63</v>
      </c>
      <c r="B76" s="197" t="s">
        <v>219</v>
      </c>
      <c r="C76" s="198" t="s">
        <v>220</v>
      </c>
      <c r="D76" s="199" t="s">
        <v>86</v>
      </c>
      <c r="E76" s="200">
        <v>5</v>
      </c>
      <c r="F76" s="200">
        <v>0</v>
      </c>
      <c r="G76" s="201">
        <f>E76*F76</f>
        <v>0</v>
      </c>
      <c r="O76" s="195">
        <v>2</v>
      </c>
      <c r="AA76" s="167">
        <v>1</v>
      </c>
      <c r="AB76" s="167">
        <v>7</v>
      </c>
      <c r="AC76" s="167">
        <v>7</v>
      </c>
      <c r="AZ76" s="167">
        <v>2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</v>
      </c>
      <c r="CB76" s="202">
        <v>7</v>
      </c>
      <c r="CZ76" s="167">
        <v>1.59999999999938E-4</v>
      </c>
    </row>
    <row r="77" spans="1:104" x14ac:dyDescent="0.2">
      <c r="A77" s="196">
        <v>64</v>
      </c>
      <c r="B77" s="197" t="s">
        <v>221</v>
      </c>
      <c r="C77" s="198" t="s">
        <v>222</v>
      </c>
      <c r="D77" s="199" t="s">
        <v>86</v>
      </c>
      <c r="E77" s="200">
        <v>5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7</v>
      </c>
      <c r="AC77" s="167">
        <v>7</v>
      </c>
      <c r="AZ77" s="167">
        <v>2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</v>
      </c>
      <c r="CB77" s="202">
        <v>7</v>
      </c>
      <c r="CZ77" s="167">
        <v>2.5999999999992701E-4</v>
      </c>
    </row>
    <row r="78" spans="1:104" x14ac:dyDescent="0.2">
      <c r="A78" s="196">
        <v>65</v>
      </c>
      <c r="B78" s="197" t="s">
        <v>223</v>
      </c>
      <c r="C78" s="198" t="s">
        <v>224</v>
      </c>
      <c r="D78" s="199" t="s">
        <v>86</v>
      </c>
      <c r="E78" s="200">
        <v>5</v>
      </c>
      <c r="F78" s="200">
        <v>0</v>
      </c>
      <c r="G78" s="201">
        <f>E78*F78</f>
        <v>0</v>
      </c>
      <c r="O78" s="195">
        <v>2</v>
      </c>
      <c r="AA78" s="167">
        <v>1</v>
      </c>
      <c r="AB78" s="167">
        <v>7</v>
      </c>
      <c r="AC78" s="167">
        <v>7</v>
      </c>
      <c r="AZ78" s="167">
        <v>2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1</v>
      </c>
      <c r="CB78" s="202">
        <v>7</v>
      </c>
      <c r="CZ78" s="167">
        <v>1.99999999999978E-4</v>
      </c>
    </row>
    <row r="79" spans="1:104" x14ac:dyDescent="0.2">
      <c r="A79" s="196">
        <v>66</v>
      </c>
      <c r="B79" s="197" t="s">
        <v>225</v>
      </c>
      <c r="C79" s="198" t="s">
        <v>226</v>
      </c>
      <c r="D79" s="199" t="s">
        <v>86</v>
      </c>
      <c r="E79" s="200">
        <v>9</v>
      </c>
      <c r="F79" s="200">
        <v>0</v>
      </c>
      <c r="G79" s="201">
        <f>E79*F79</f>
        <v>0</v>
      </c>
      <c r="O79" s="195">
        <v>2</v>
      </c>
      <c r="AA79" s="167">
        <v>1</v>
      </c>
      <c r="AB79" s="167">
        <v>7</v>
      </c>
      <c r="AC79" s="167">
        <v>7</v>
      </c>
      <c r="AZ79" s="167">
        <v>2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</v>
      </c>
      <c r="CB79" s="202">
        <v>7</v>
      </c>
      <c r="CZ79" s="167">
        <v>9.8000000000020293E-4</v>
      </c>
    </row>
    <row r="80" spans="1:104" x14ac:dyDescent="0.2">
      <c r="A80" s="196">
        <v>67</v>
      </c>
      <c r="B80" s="197" t="s">
        <v>227</v>
      </c>
      <c r="C80" s="198" t="s">
        <v>228</v>
      </c>
      <c r="D80" s="199" t="s">
        <v>86</v>
      </c>
      <c r="E80" s="200">
        <v>9</v>
      </c>
      <c r="F80" s="200">
        <v>0</v>
      </c>
      <c r="G80" s="201">
        <f>E80*F80</f>
        <v>0</v>
      </c>
      <c r="O80" s="195">
        <v>2</v>
      </c>
      <c r="AA80" s="167">
        <v>1</v>
      </c>
      <c r="AB80" s="167">
        <v>7</v>
      </c>
      <c r="AC80" s="167">
        <v>7</v>
      </c>
      <c r="AZ80" s="167">
        <v>2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1</v>
      </c>
      <c r="CB80" s="202">
        <v>7</v>
      </c>
      <c r="CZ80" s="167">
        <v>9.8000000000020293E-4</v>
      </c>
    </row>
    <row r="81" spans="1:104" x14ac:dyDescent="0.2">
      <c r="A81" s="196">
        <v>68</v>
      </c>
      <c r="B81" s="197" t="s">
        <v>229</v>
      </c>
      <c r="C81" s="198" t="s">
        <v>230</v>
      </c>
      <c r="D81" s="199" t="s">
        <v>86</v>
      </c>
      <c r="E81" s="200">
        <v>2</v>
      </c>
      <c r="F81" s="200">
        <v>0</v>
      </c>
      <c r="G81" s="201">
        <f>E81*F81</f>
        <v>0</v>
      </c>
      <c r="O81" s="195">
        <v>2</v>
      </c>
      <c r="AA81" s="167">
        <v>2</v>
      </c>
      <c r="AB81" s="167">
        <v>7</v>
      </c>
      <c r="AC81" s="167">
        <v>7</v>
      </c>
      <c r="AZ81" s="167">
        <v>2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2</v>
      </c>
      <c r="CB81" s="202">
        <v>7</v>
      </c>
      <c r="CZ81" s="167">
        <v>0</v>
      </c>
    </row>
    <row r="82" spans="1:104" x14ac:dyDescent="0.2">
      <c r="A82" s="196">
        <v>69</v>
      </c>
      <c r="B82" s="197" t="s">
        <v>231</v>
      </c>
      <c r="C82" s="198" t="s">
        <v>232</v>
      </c>
      <c r="D82" s="199" t="s">
        <v>100</v>
      </c>
      <c r="E82" s="200">
        <v>0.337790000000114</v>
      </c>
      <c r="F82" s="200">
        <v>0</v>
      </c>
      <c r="G82" s="201">
        <f>E82*F82</f>
        <v>0</v>
      </c>
      <c r="O82" s="195">
        <v>2</v>
      </c>
      <c r="AA82" s="167">
        <v>7</v>
      </c>
      <c r="AB82" s="167">
        <v>1001</v>
      </c>
      <c r="AC82" s="167">
        <v>5</v>
      </c>
      <c r="AZ82" s="167">
        <v>2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7</v>
      </c>
      <c r="CB82" s="202">
        <v>1001</v>
      </c>
      <c r="CZ82" s="167">
        <v>0</v>
      </c>
    </row>
    <row r="83" spans="1:104" x14ac:dyDescent="0.2">
      <c r="A83" s="203"/>
      <c r="B83" s="204" t="s">
        <v>74</v>
      </c>
      <c r="C83" s="205" t="str">
        <f>CONCATENATE(B50," ",C50)</f>
        <v>725 Zařizovací předměty</v>
      </c>
      <c r="D83" s="206"/>
      <c r="E83" s="207"/>
      <c r="F83" s="208"/>
      <c r="G83" s="209">
        <f>SUM(G50:G82)</f>
        <v>0</v>
      </c>
      <c r="O83" s="195">
        <v>4</v>
      </c>
      <c r="BA83" s="210">
        <f>SUM(BA50:BA82)</f>
        <v>0</v>
      </c>
      <c r="BB83" s="210">
        <f>SUM(BB50:BB82)</f>
        <v>0</v>
      </c>
      <c r="BC83" s="210">
        <f>SUM(BC50:BC82)</f>
        <v>0</v>
      </c>
      <c r="BD83" s="210">
        <f>SUM(BD50:BD82)</f>
        <v>0</v>
      </c>
      <c r="BE83" s="210">
        <f>SUM(BE50:BE82)</f>
        <v>0</v>
      </c>
    </row>
    <row r="84" spans="1:104" x14ac:dyDescent="0.2">
      <c r="A84" s="188" t="s">
        <v>72</v>
      </c>
      <c r="B84" s="189" t="s">
        <v>233</v>
      </c>
      <c r="C84" s="190" t="s">
        <v>234</v>
      </c>
      <c r="D84" s="191"/>
      <c r="E84" s="192"/>
      <c r="F84" s="192"/>
      <c r="G84" s="193"/>
      <c r="H84" s="194"/>
      <c r="I84" s="194"/>
      <c r="O84" s="195">
        <v>1</v>
      </c>
    </row>
    <row r="85" spans="1:104" x14ac:dyDescent="0.2">
      <c r="A85" s="196">
        <v>70</v>
      </c>
      <c r="B85" s="197" t="s">
        <v>235</v>
      </c>
      <c r="C85" s="198" t="s">
        <v>236</v>
      </c>
      <c r="D85" s="199" t="s">
        <v>100</v>
      </c>
      <c r="E85" s="200">
        <v>1.4660400000001299</v>
      </c>
      <c r="F85" s="200">
        <v>0</v>
      </c>
      <c r="G85" s="201">
        <f>E85*F85</f>
        <v>0</v>
      </c>
      <c r="O85" s="195">
        <v>2</v>
      </c>
      <c r="AA85" s="167">
        <v>8</v>
      </c>
      <c r="AB85" s="167">
        <v>0</v>
      </c>
      <c r="AC85" s="167">
        <v>3</v>
      </c>
      <c r="AZ85" s="167">
        <v>1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8</v>
      </c>
      <c r="CB85" s="202">
        <v>0</v>
      </c>
      <c r="CZ85" s="167">
        <v>0</v>
      </c>
    </row>
    <row r="86" spans="1:104" x14ac:dyDescent="0.2">
      <c r="A86" s="196">
        <v>71</v>
      </c>
      <c r="B86" s="197" t="s">
        <v>237</v>
      </c>
      <c r="C86" s="198" t="s">
        <v>238</v>
      </c>
      <c r="D86" s="199" t="s">
        <v>100</v>
      </c>
      <c r="E86" s="200">
        <v>1.4660400000001299</v>
      </c>
      <c r="F86" s="200">
        <v>0</v>
      </c>
      <c r="G86" s="201">
        <f>E86*F86</f>
        <v>0</v>
      </c>
      <c r="O86" s="195">
        <v>2</v>
      </c>
      <c r="AA86" s="167">
        <v>8</v>
      </c>
      <c r="AB86" s="167">
        <v>0</v>
      </c>
      <c r="AC86" s="167">
        <v>3</v>
      </c>
      <c r="AZ86" s="167">
        <v>1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8</v>
      </c>
      <c r="CB86" s="202">
        <v>0</v>
      </c>
      <c r="CZ86" s="167">
        <v>0</v>
      </c>
    </row>
    <row r="87" spans="1:104" x14ac:dyDescent="0.2">
      <c r="A87" s="196">
        <v>72</v>
      </c>
      <c r="B87" s="197" t="s">
        <v>239</v>
      </c>
      <c r="C87" s="198" t="s">
        <v>240</v>
      </c>
      <c r="D87" s="199" t="s">
        <v>100</v>
      </c>
      <c r="E87" s="200">
        <v>4.3981200000004002</v>
      </c>
      <c r="F87" s="200">
        <v>0</v>
      </c>
      <c r="G87" s="201">
        <f>E87*F87</f>
        <v>0</v>
      </c>
      <c r="O87" s="195">
        <v>2</v>
      </c>
      <c r="AA87" s="167">
        <v>8</v>
      </c>
      <c r="AB87" s="167">
        <v>0</v>
      </c>
      <c r="AC87" s="167">
        <v>3</v>
      </c>
      <c r="AZ87" s="167">
        <v>1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8</v>
      </c>
      <c r="CB87" s="202">
        <v>0</v>
      </c>
      <c r="CZ87" s="167">
        <v>0</v>
      </c>
    </row>
    <row r="88" spans="1:104" x14ac:dyDescent="0.2">
      <c r="A88" s="196">
        <v>73</v>
      </c>
      <c r="B88" s="197" t="s">
        <v>241</v>
      </c>
      <c r="C88" s="198" t="s">
        <v>242</v>
      </c>
      <c r="D88" s="199" t="s">
        <v>100</v>
      </c>
      <c r="E88" s="200">
        <v>1.4660400000001299</v>
      </c>
      <c r="F88" s="200">
        <v>0</v>
      </c>
      <c r="G88" s="201">
        <f>E88*F88</f>
        <v>0</v>
      </c>
      <c r="O88" s="195">
        <v>2</v>
      </c>
      <c r="AA88" s="167">
        <v>8</v>
      </c>
      <c r="AB88" s="167">
        <v>0</v>
      </c>
      <c r="AC88" s="167">
        <v>3</v>
      </c>
      <c r="AZ88" s="167">
        <v>1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8</v>
      </c>
      <c r="CB88" s="202">
        <v>0</v>
      </c>
      <c r="CZ88" s="167">
        <v>0</v>
      </c>
    </row>
    <row r="89" spans="1:104" x14ac:dyDescent="0.2">
      <c r="A89" s="196">
        <v>74</v>
      </c>
      <c r="B89" s="197" t="s">
        <v>243</v>
      </c>
      <c r="C89" s="198" t="s">
        <v>244</v>
      </c>
      <c r="D89" s="199" t="s">
        <v>100</v>
      </c>
      <c r="E89" s="200">
        <v>1.4660400000001299</v>
      </c>
      <c r="F89" s="200">
        <v>0</v>
      </c>
      <c r="G89" s="201">
        <f>E89*F89</f>
        <v>0</v>
      </c>
      <c r="O89" s="195">
        <v>2</v>
      </c>
      <c r="AA89" s="167">
        <v>8</v>
      </c>
      <c r="AB89" s="167">
        <v>0</v>
      </c>
      <c r="AC89" s="167">
        <v>3</v>
      </c>
      <c r="AZ89" s="167">
        <v>1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8</v>
      </c>
      <c r="CB89" s="202">
        <v>0</v>
      </c>
      <c r="CZ89" s="167">
        <v>0</v>
      </c>
    </row>
    <row r="90" spans="1:104" x14ac:dyDescent="0.2">
      <c r="A90" s="203"/>
      <c r="B90" s="204" t="s">
        <v>74</v>
      </c>
      <c r="C90" s="205" t="str">
        <f>CONCATENATE(B84," ",C84)</f>
        <v>D96 Přesuny suti a vybouraných hmot</v>
      </c>
      <c r="D90" s="206"/>
      <c r="E90" s="207"/>
      <c r="F90" s="208"/>
      <c r="G90" s="209">
        <f>SUM(G84:G89)</f>
        <v>0</v>
      </c>
      <c r="O90" s="195">
        <v>4</v>
      </c>
      <c r="BA90" s="210">
        <f>SUM(BA84:BA89)</f>
        <v>0</v>
      </c>
      <c r="BB90" s="210">
        <f>SUM(BB84:BB89)</f>
        <v>0</v>
      </c>
      <c r="BC90" s="210">
        <f>SUM(BC84:BC89)</f>
        <v>0</v>
      </c>
      <c r="BD90" s="210">
        <f>SUM(BD84:BD89)</f>
        <v>0</v>
      </c>
      <c r="BE90" s="210">
        <f>SUM(BE84:BE89)</f>
        <v>0</v>
      </c>
    </row>
    <row r="91" spans="1:104" x14ac:dyDescent="0.2">
      <c r="E91" s="167"/>
    </row>
    <row r="92" spans="1:104" x14ac:dyDescent="0.2">
      <c r="E92" s="167"/>
    </row>
    <row r="93" spans="1:104" x14ac:dyDescent="0.2">
      <c r="E93" s="167"/>
    </row>
    <row r="94" spans="1:104" x14ac:dyDescent="0.2">
      <c r="E94" s="167"/>
    </row>
    <row r="95" spans="1:104" x14ac:dyDescent="0.2">
      <c r="E95" s="167"/>
    </row>
    <row r="96" spans="1:104" x14ac:dyDescent="0.2">
      <c r="E96" s="167"/>
    </row>
    <row r="97" spans="5:5" x14ac:dyDescent="0.2">
      <c r="E97" s="167"/>
    </row>
    <row r="98" spans="5:5" x14ac:dyDescent="0.2">
      <c r="E98" s="167"/>
    </row>
    <row r="99" spans="5:5" x14ac:dyDescent="0.2">
      <c r="E99" s="167"/>
    </row>
    <row r="100" spans="5:5" x14ac:dyDescent="0.2">
      <c r="E100" s="167"/>
    </row>
    <row r="101" spans="5:5" x14ac:dyDescent="0.2">
      <c r="E101" s="167"/>
    </row>
    <row r="102" spans="5:5" x14ac:dyDescent="0.2">
      <c r="E102" s="167"/>
    </row>
    <row r="103" spans="5:5" x14ac:dyDescent="0.2">
      <c r="E103" s="167"/>
    </row>
    <row r="104" spans="5:5" x14ac:dyDescent="0.2">
      <c r="E104" s="167"/>
    </row>
    <row r="105" spans="5:5" x14ac:dyDescent="0.2">
      <c r="E105" s="167"/>
    </row>
    <row r="106" spans="5:5" x14ac:dyDescent="0.2">
      <c r="E106" s="167"/>
    </row>
    <row r="107" spans="5:5" x14ac:dyDescent="0.2">
      <c r="E107" s="167"/>
    </row>
    <row r="108" spans="5:5" x14ac:dyDescent="0.2">
      <c r="E108" s="167"/>
    </row>
    <row r="109" spans="5:5" x14ac:dyDescent="0.2">
      <c r="E109" s="167"/>
    </row>
    <row r="110" spans="5:5" x14ac:dyDescent="0.2">
      <c r="E110" s="167"/>
    </row>
    <row r="111" spans="5:5" x14ac:dyDescent="0.2">
      <c r="E111" s="167"/>
    </row>
    <row r="112" spans="5:5" x14ac:dyDescent="0.2">
      <c r="E112" s="167"/>
    </row>
    <row r="113" spans="1:7" x14ac:dyDescent="0.2">
      <c r="E113" s="167"/>
    </row>
    <row r="114" spans="1:7" x14ac:dyDescent="0.2">
      <c r="A114" s="211"/>
      <c r="B114" s="211"/>
      <c r="C114" s="211"/>
      <c r="D114" s="211"/>
      <c r="E114" s="211"/>
      <c r="F114" s="211"/>
      <c r="G114" s="211"/>
    </row>
    <row r="115" spans="1:7" x14ac:dyDescent="0.2">
      <c r="A115" s="211"/>
      <c r="B115" s="211"/>
      <c r="C115" s="211"/>
      <c r="D115" s="211"/>
      <c r="E115" s="211"/>
      <c r="F115" s="211"/>
      <c r="G115" s="211"/>
    </row>
    <row r="116" spans="1:7" x14ac:dyDescent="0.2">
      <c r="A116" s="211"/>
      <c r="B116" s="211"/>
      <c r="C116" s="211"/>
      <c r="D116" s="211"/>
      <c r="E116" s="211"/>
      <c r="F116" s="211"/>
      <c r="G116" s="211"/>
    </row>
    <row r="117" spans="1:7" x14ac:dyDescent="0.2">
      <c r="A117" s="211"/>
      <c r="B117" s="211"/>
      <c r="C117" s="211"/>
      <c r="D117" s="211"/>
      <c r="E117" s="211"/>
      <c r="F117" s="211"/>
      <c r="G117" s="211"/>
    </row>
    <row r="118" spans="1:7" x14ac:dyDescent="0.2">
      <c r="E118" s="167"/>
    </row>
    <row r="119" spans="1:7" x14ac:dyDescent="0.2">
      <c r="E119" s="167"/>
    </row>
    <row r="120" spans="1:7" x14ac:dyDescent="0.2">
      <c r="E120" s="167"/>
    </row>
    <row r="121" spans="1:7" x14ac:dyDescent="0.2">
      <c r="E121" s="167"/>
    </row>
    <row r="122" spans="1:7" x14ac:dyDescent="0.2">
      <c r="E122" s="167"/>
    </row>
    <row r="123" spans="1:7" x14ac:dyDescent="0.2">
      <c r="E123" s="167"/>
    </row>
    <row r="124" spans="1:7" x14ac:dyDescent="0.2">
      <c r="E124" s="167"/>
    </row>
    <row r="125" spans="1:7" x14ac:dyDescent="0.2">
      <c r="E125" s="167"/>
    </row>
    <row r="126" spans="1:7" x14ac:dyDescent="0.2">
      <c r="E126" s="167"/>
    </row>
    <row r="127" spans="1:7" x14ac:dyDescent="0.2">
      <c r="E127" s="167"/>
    </row>
    <row r="128" spans="1:7" x14ac:dyDescent="0.2">
      <c r="E128" s="167"/>
    </row>
    <row r="129" spans="5:5" x14ac:dyDescent="0.2">
      <c r="E129" s="167"/>
    </row>
    <row r="130" spans="5:5" x14ac:dyDescent="0.2">
      <c r="E130" s="167"/>
    </row>
    <row r="131" spans="5:5" x14ac:dyDescent="0.2">
      <c r="E131" s="167"/>
    </row>
    <row r="132" spans="5:5" x14ac:dyDescent="0.2">
      <c r="E132" s="167"/>
    </row>
    <row r="133" spans="5:5" x14ac:dyDescent="0.2">
      <c r="E133" s="167"/>
    </row>
    <row r="134" spans="5:5" x14ac:dyDescent="0.2">
      <c r="E134" s="167"/>
    </row>
    <row r="135" spans="5:5" x14ac:dyDescent="0.2">
      <c r="E135" s="167"/>
    </row>
    <row r="136" spans="5:5" x14ac:dyDescent="0.2">
      <c r="E136" s="167"/>
    </row>
    <row r="137" spans="5:5" x14ac:dyDescent="0.2">
      <c r="E137" s="167"/>
    </row>
    <row r="138" spans="5:5" x14ac:dyDescent="0.2">
      <c r="E138" s="167"/>
    </row>
    <row r="139" spans="5:5" x14ac:dyDescent="0.2">
      <c r="E139" s="167"/>
    </row>
    <row r="140" spans="5:5" x14ac:dyDescent="0.2">
      <c r="E140" s="167"/>
    </row>
    <row r="141" spans="5:5" x14ac:dyDescent="0.2">
      <c r="E141" s="167"/>
    </row>
    <row r="142" spans="5:5" x14ac:dyDescent="0.2">
      <c r="E142" s="167"/>
    </row>
    <row r="143" spans="5:5" x14ac:dyDescent="0.2">
      <c r="E143" s="167"/>
    </row>
    <row r="144" spans="5:5" x14ac:dyDescent="0.2">
      <c r="E144" s="167"/>
    </row>
    <row r="145" spans="1:7" x14ac:dyDescent="0.2">
      <c r="E145" s="167"/>
    </row>
    <row r="146" spans="1:7" x14ac:dyDescent="0.2">
      <c r="E146" s="167"/>
    </row>
    <row r="147" spans="1:7" x14ac:dyDescent="0.2">
      <c r="E147" s="167"/>
    </row>
    <row r="148" spans="1:7" x14ac:dyDescent="0.2">
      <c r="E148" s="167"/>
    </row>
    <row r="149" spans="1:7" x14ac:dyDescent="0.2">
      <c r="A149" s="212"/>
      <c r="B149" s="212"/>
    </row>
    <row r="150" spans="1:7" x14ac:dyDescent="0.2">
      <c r="A150" s="211"/>
      <c r="B150" s="211"/>
      <c r="C150" s="214"/>
      <c r="D150" s="214"/>
      <c r="E150" s="215"/>
      <c r="F150" s="214"/>
      <c r="G150" s="216"/>
    </row>
    <row r="151" spans="1:7" x14ac:dyDescent="0.2">
      <c r="A151" s="217"/>
      <c r="B151" s="217"/>
      <c r="C151" s="211"/>
      <c r="D151" s="211"/>
      <c r="E151" s="218"/>
      <c r="F151" s="211"/>
      <c r="G151" s="211"/>
    </row>
    <row r="152" spans="1:7" x14ac:dyDescent="0.2">
      <c r="A152" s="211"/>
      <c r="B152" s="211"/>
      <c r="C152" s="211"/>
      <c r="D152" s="211"/>
      <c r="E152" s="218"/>
      <c r="F152" s="211"/>
      <c r="G152" s="211"/>
    </row>
    <row r="153" spans="1:7" x14ac:dyDescent="0.2">
      <c r="A153" s="211"/>
      <c r="B153" s="211"/>
      <c r="C153" s="211"/>
      <c r="D153" s="211"/>
      <c r="E153" s="218"/>
      <c r="F153" s="211"/>
      <c r="G153" s="211"/>
    </row>
    <row r="154" spans="1:7" x14ac:dyDescent="0.2">
      <c r="A154" s="211"/>
      <c r="B154" s="211"/>
      <c r="C154" s="211"/>
      <c r="D154" s="211"/>
      <c r="E154" s="218"/>
      <c r="F154" s="211"/>
      <c r="G154" s="211"/>
    </row>
    <row r="155" spans="1:7" x14ac:dyDescent="0.2">
      <c r="A155" s="211"/>
      <c r="B155" s="211"/>
      <c r="C155" s="211"/>
      <c r="D155" s="211"/>
      <c r="E155" s="218"/>
      <c r="F155" s="211"/>
      <c r="G155" s="211"/>
    </row>
    <row r="156" spans="1:7" x14ac:dyDescent="0.2">
      <c r="A156" s="211"/>
      <c r="B156" s="211"/>
      <c r="C156" s="211"/>
      <c r="D156" s="211"/>
      <c r="E156" s="218"/>
      <c r="F156" s="211"/>
      <c r="G156" s="211"/>
    </row>
    <row r="157" spans="1:7" x14ac:dyDescent="0.2">
      <c r="A157" s="211"/>
      <c r="B157" s="211"/>
      <c r="C157" s="211"/>
      <c r="D157" s="211"/>
      <c r="E157" s="218"/>
      <c r="F157" s="211"/>
      <c r="G157" s="211"/>
    </row>
    <row r="158" spans="1:7" x14ac:dyDescent="0.2">
      <c r="A158" s="211"/>
      <c r="B158" s="211"/>
      <c r="C158" s="211"/>
      <c r="D158" s="211"/>
      <c r="E158" s="218"/>
      <c r="F158" s="211"/>
      <c r="G158" s="211"/>
    </row>
    <row r="159" spans="1:7" x14ac:dyDescent="0.2">
      <c r="A159" s="211"/>
      <c r="B159" s="211"/>
      <c r="C159" s="211"/>
      <c r="D159" s="211"/>
      <c r="E159" s="218"/>
      <c r="F159" s="211"/>
      <c r="G159" s="211"/>
    </row>
    <row r="160" spans="1:7" x14ac:dyDescent="0.2">
      <c r="A160" s="211"/>
      <c r="B160" s="211"/>
      <c r="C160" s="211"/>
      <c r="D160" s="211"/>
      <c r="E160" s="218"/>
      <c r="F160" s="211"/>
      <c r="G160" s="211"/>
    </row>
    <row r="161" spans="1:7" x14ac:dyDescent="0.2">
      <c r="A161" s="211"/>
      <c r="B161" s="211"/>
      <c r="C161" s="211"/>
      <c r="D161" s="211"/>
      <c r="E161" s="218"/>
      <c r="F161" s="211"/>
      <c r="G161" s="211"/>
    </row>
    <row r="162" spans="1:7" x14ac:dyDescent="0.2">
      <c r="A162" s="211"/>
      <c r="B162" s="211"/>
      <c r="C162" s="211"/>
      <c r="D162" s="211"/>
      <c r="E162" s="218"/>
      <c r="F162" s="211"/>
      <c r="G162" s="211"/>
    </row>
    <row r="163" spans="1:7" x14ac:dyDescent="0.2">
      <c r="A163" s="211"/>
      <c r="B163" s="211"/>
      <c r="C163" s="211"/>
      <c r="D163" s="211"/>
      <c r="E163" s="218"/>
      <c r="F163" s="211"/>
      <c r="G163" s="21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MUMT Moravska Trebova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Štěpařová</dc:creator>
  <cp:lastModifiedBy>Eva Štěpařová</cp:lastModifiedBy>
  <dcterms:created xsi:type="dcterms:W3CDTF">2018-01-24T07:14:08Z</dcterms:created>
  <dcterms:modified xsi:type="dcterms:W3CDTF">2018-01-24T07:14:49Z</dcterms:modified>
</cp:coreProperties>
</file>